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 G S jun 2024\C G S\Analisis Razonado - Press Release\1Q2026\Enel Gx\"/>
    </mc:Choice>
  </mc:AlternateContent>
  <xr:revisionPtr revIDLastSave="0" documentId="13_ncr:1_{6073E498-2C7E-4209-A1D0-E51E6EC3E134}" xr6:coauthVersionLast="47" xr6:coauthVersionMax="47" xr10:uidLastSave="{00000000-0000-0000-0000-000000000000}"/>
  <bookViews>
    <workbookView xWindow="-108" yWindow="-108" windowWidth="23256" windowHeight="12456" tabRatio="901" xr2:uid="{00000000-000D-0000-FFFF-FFFF00000000}"/>
  </bookViews>
  <sheets>
    <sheet name="Index" sheetId="22" r:id="rId1"/>
    <sheet name="Market" sheetId="14" r:id="rId2"/>
    <sheet name="Income Statement" sheetId="16" r:id="rId3"/>
    <sheet name="Operating Income" sheetId="17" r:id="rId4"/>
    <sheet name="Energy Sales" sheetId="18" r:id="rId5"/>
    <sheet name="Non Operating Income" sheetId="15" r:id="rId6"/>
    <sheet name="Balance Sheet" sheetId="8" r:id="rId7"/>
    <sheet name="Ratios" sheetId="7" r:id="rId8"/>
    <sheet name="Cash Flow" sheetId="6" r:id="rId9"/>
    <sheet name="Fixed Assets" sheetId="5" r:id="rId10"/>
    <sheet name="Int. Rate" sheetId="9" r:id="rId11"/>
    <sheet name="Physical Data GX" sheetId="13" r:id="rId12"/>
    <sheet name="GX by Tech" sheetId="20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\A">#REF!</definedName>
    <definedName name="_ALT_X">#REF!</definedName>
    <definedName name="_AUC14bea23f398d402f9fec28677c7575b1" hidden="1">#REF!</definedName>
    <definedName name="_AUC19006f3d21d0476a9d0b40d14d11aa84" hidden="1">#REF!</definedName>
    <definedName name="_AUC1ade48618c734751afcb5287f7404ac1" hidden="1">#REF!</definedName>
    <definedName name="_AUC211aaefc79fb41d3b8a07db4222282f9" hidden="1">#REF!</definedName>
    <definedName name="_AUC49fe27293844461282fab00fd64f4d40" hidden="1">#REF!</definedName>
    <definedName name="_AUC63bd32a7c9f940e091c2da5a20c4011e" hidden="1">#REF!</definedName>
    <definedName name="_AUC8749c8c252e949bb94a745450c54d04a" hidden="1">#REF!</definedName>
    <definedName name="_AUCb2683aba45c54442a305e8330849767d" hidden="1">#REF!</definedName>
    <definedName name="_AUCc1f596b2e4e049fc967b12bbfed20816" hidden="1">#REF!</definedName>
    <definedName name="_AUCc45394643f2d43cd9261d66712b9a1a0" hidden="1">#REF!</definedName>
    <definedName name="_AUCda95bad85d1c46e6945e9dc55c67f986" hidden="1">#REF!</definedName>
    <definedName name="_AUCe04ab7be14bc4e3f920148e186caa7f1" hidden="1">#REF!</definedName>
    <definedName name="_bco1">[1]empresa!#REF!</definedName>
    <definedName name="_DAT1">[2]Resumen!#REF!</definedName>
    <definedName name="_DAT10">#REF!</definedName>
    <definedName name="_DAT11">#REF!</definedName>
    <definedName name="_DAT12">#REF!</definedName>
    <definedName name="_DAT2">[2]Resumen!#REF!</definedName>
    <definedName name="_DAT3">[2]Resumen!#REF!</definedName>
    <definedName name="_DAT4">[2]Resumen!#REF!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ING1">[3]CMRESU99!#REF!</definedName>
    <definedName name="_ING2">[3]CMRESU99!#REF!</definedName>
    <definedName name="_ING3">[3]CMRESU99!#REF!</definedName>
    <definedName name="_ING4">[3]CMRESU99!#REF!</definedName>
    <definedName name="_ING5">[3]CMRESU99!#REF!</definedName>
    <definedName name="_ING6">[3]CMRESU99!#REF!</definedName>
    <definedName name="_ING7">[3]CMRESU99!#REF!</definedName>
    <definedName name="_inv01">[4]Balance!$D$4</definedName>
    <definedName name="_Order1" hidden="1">255</definedName>
    <definedName name="_Order2" hidden="1">255</definedName>
    <definedName name="_VPP1">#REF!</definedName>
    <definedName name="_VPP2">#REF!</definedName>
    <definedName name="_VPP3">#REF!</definedName>
    <definedName name="a">'[5]Balance General'!$A$1:$W$130</definedName>
    <definedName name="A._E_INMOB._PASTOS_VERDES">#REF!</definedName>
    <definedName name="aa">#REF!</definedName>
    <definedName name="aaaaaa">#REF!</definedName>
    <definedName name="AD_Ajuste_VPP">'[6]AD Invers'!#REF!</definedName>
    <definedName name="AD_CM_Dividendos">'[6]AD Invers'!#REF!</definedName>
    <definedName name="AD_Corr_Mon_Inversion">'[6]AD Invers'!#REF!</definedName>
    <definedName name="AD_Patrim_Negativo">'[6]AD Invers'!#REF!</definedName>
    <definedName name="AD_Reconc_Utilidad.">#REF!</definedName>
    <definedName name="agosto_2001">#REF!</definedName>
    <definedName name="agosto_2002">#REF!</definedName>
    <definedName name="agosto_2003">#REF!</definedName>
    <definedName name="agosto_2004">#REF!</definedName>
    <definedName name="agosto_2005">#REF!</definedName>
    <definedName name="AGRICOLA_DE_CAMEROS">#REF!</definedName>
    <definedName name="AGUAS_SANTIAGO_PONIENTE">#REF!</definedName>
    <definedName name="AGUAS_STGO">#REF!</definedName>
    <definedName name="AJUSTADO">#REF!</definedName>
    <definedName name="AJUSTES_CERJ_MAYOR">#REF!</definedName>
    <definedName name="AJUSTES_CERJ_MENOR">#REF!</definedName>
    <definedName name="AJUSTES_CHILECTRA">#REF!</definedName>
    <definedName name="AJUSTES_DISTR_MAYOR">#REF!</definedName>
    <definedName name="AJUSTES_ENDESA">#REF!</definedName>
    <definedName name="AJUSTES_RIOMAIPO">#REF!</definedName>
    <definedName name="AMPLA">#REF!</definedName>
    <definedName name="AMPLA_">#REF!</definedName>
    <definedName name="AMPLA_INVESTIMENTOS">#REF!</definedName>
    <definedName name="AMPLA_INVESTIMENTOS_">#REF!</definedName>
    <definedName name="Año">[7]introduccion!#REF!</definedName>
    <definedName name="aprile_2001">#REF!</definedName>
    <definedName name="aprile_2002">#REF!</definedName>
    <definedName name="aprile_2003">#REF!</definedName>
    <definedName name="aprile_2004">#REF!</definedName>
    <definedName name="aprile_2005">#REF!</definedName>
    <definedName name="_xlnm.Print_Area" localSheetId="0">Index!$A$1:$O$47</definedName>
    <definedName name="_xlnm.Print_Area" localSheetId="1">Market!$A$1:$N$12</definedName>
    <definedName name="AREA01">#REF!</definedName>
    <definedName name="AREA02">#REF!</definedName>
    <definedName name="AREA04">#REF!</definedName>
    <definedName name="AS2DocOpenMode" hidden="1">"AS2DocumentEdit"</definedName>
    <definedName name="asd" hidden="1">#REF!</definedName>
    <definedName name="asiento">#REF!</definedName>
    <definedName name="AVvillas">'[8]Deposito a Plazo'!#REF!</definedName>
    <definedName name="BAJAS">#REF!</definedName>
    <definedName name="BAL.OCT">#REF!</definedName>
    <definedName name="Balance">#REF!</definedName>
    <definedName name="banco">'[9]#¡REF'!#REF!</definedName>
    <definedName name="Banco_Interbank">'[8]Deposito a Plazo'!#REF!</definedName>
    <definedName name="Banco_Paribas_luxembourg">'[8]Deposito a Plazo'!#REF!</definedName>
    <definedName name="Banco_Real">'[8]Deposito a Plazo'!#REF!</definedName>
    <definedName name="Banco_Santander_Santiago">'[8]Deposito a Plazo'!#REF!</definedName>
    <definedName name="_xlnm.Database">#REF!</definedName>
    <definedName name="basema">#REF!</definedName>
    <definedName name="BETANIA">#REF!</definedName>
    <definedName name="BETANIA_S.A.">#REF!</definedName>
    <definedName name="BETANIA_SA">#REF!</definedName>
    <definedName name="bloqueoMeta_Data">#REF!</definedName>
    <definedName name="BLPH29" hidden="1">'[10]bond curves-n.u.'!$C$16</definedName>
    <definedName name="C_COSTANERA">'[11]Detalle Otros Flujo'!#REF!</definedName>
    <definedName name="C_EL_GOBERNADOR">'[12]Estado de Resultado'!#REF!</definedName>
    <definedName name="CACHOEIRA_DOURADA">'[11]Detalle Otros Flujo'!#REF!</definedName>
    <definedName name="CACHOEIRA_DOURADA_">#REF!</definedName>
    <definedName name="CACHOEIRA_DOURADA_SA">'[13]Estado de Resultado'!$Y$8</definedName>
    <definedName name="CACHOERIA_DOURADA_">#REF!</definedName>
    <definedName name="CAM">#REF!</definedName>
    <definedName name="CAM_LTDA">'[14]Bce Brasil'!#REF!</definedName>
    <definedName name="CAM_LTDA.">#REF!</definedName>
    <definedName name="CAM_SA">#REF!</definedName>
    <definedName name="CAMEROS">#REF!</definedName>
    <definedName name="CapFloor_T0">[15]Rng_CapFloor_T0!$A$1:$CK$5</definedName>
    <definedName name="CAPITAL_ENERGIA">'[11]Detalle Otros Flujo'!#REF!</definedName>
    <definedName name="category_disponible">#REF!</definedName>
    <definedName name="CELTA">'[16]Balance General'!#REF!</definedName>
    <definedName name="CELTA_S.A.">#REF!</definedName>
    <definedName name="CELTA_SA">#REF!</definedName>
    <definedName name="CEMSA">#REF!</definedName>
    <definedName name="CEMSA_SA">#REF!</definedName>
    <definedName name="CENTRAL_COSTANERA">#REF!</definedName>
    <definedName name="CERJ">#REF!</definedName>
    <definedName name="CESA">'[17]Estado de Resultado'!$V$8</definedName>
    <definedName name="CGTF">#REF!</definedName>
    <definedName name="CGTF_">#REF!</definedName>
    <definedName name="check_offline">#REF!</definedName>
    <definedName name="CHF_EUR">#REF!</definedName>
    <definedName name="CHFvs.DEM">#REF!</definedName>
    <definedName name="CHFvs.EUR">#REF!</definedName>
    <definedName name="CHFvs.USD">#REF!</definedName>
    <definedName name="CHILECTRA">#REF!</definedName>
    <definedName name="CHILECTRA_INTERNACIONAL">#REF!</definedName>
    <definedName name="CHILECTRA_INTERNACIONAL_SA">#REF!</definedName>
    <definedName name="CHILECTRA_INVERSUD">#REF!</definedName>
    <definedName name="CHILECTRA_INVERSUD_SA">#REF!</definedName>
    <definedName name="CHILECTRA_SA">#REF!</definedName>
    <definedName name="CHINANGO">#REF!</definedName>
    <definedName name="CHINANGO_SA">#REF!</definedName>
    <definedName name="CHOCON">#REF!</definedName>
    <definedName name="CHOCON_S.A.">#REF!</definedName>
    <definedName name="CHOCON_SA">#REF!</definedName>
    <definedName name="CIA_PERUANA">#REF!</definedName>
    <definedName name="CIA_PERUANA_SA">#REF!</definedName>
    <definedName name="CIA_SAN_ISIDRO">#REF!</definedName>
    <definedName name="CIEN">#REF!</definedName>
    <definedName name="CIEN_">#REF!</definedName>
    <definedName name="CODENSA">#REF!</definedName>
    <definedName name="CODENSA_SA">#REF!</definedName>
    <definedName name="Codigo_compañia">#REF!</definedName>
    <definedName name="codigo_empresa">#REF!</definedName>
    <definedName name="codigo20">'[18]20'!#REF!</definedName>
    <definedName name="COELCE">#REF!</definedName>
    <definedName name="COELCE_">#REF!</definedName>
    <definedName name="compañia_codigo">#REF!</definedName>
    <definedName name="COMPAÑÍA_PERUANA">#REF!</definedName>
    <definedName name="CONO_SUR">#REF!</definedName>
    <definedName name="CONO_SUR_SA">#REF!</definedName>
    <definedName name="CONOSUR">#REF!</definedName>
    <definedName name="CONOSUR_SA">'[11]Detalle Otros Flujo'!#REF!</definedName>
    <definedName name="consolidado">'[19]NO CUADRA'!$A$3:$I$235</definedName>
    <definedName name="CONSTRUCTORA">'[12]Balance General'!#REF!</definedName>
    <definedName name="CONTABILIZACION_serie_10años">#REF!</definedName>
    <definedName name="control">#REF!</definedName>
    <definedName name="CORFIVALLE">#REF!</definedName>
    <definedName name="COSTANERA">'[16]Balance General'!#REF!</definedName>
    <definedName name="COSTANERA_S.A.">#REF!</definedName>
    <definedName name="COSTANERA_SA">#REF!</definedName>
    <definedName name="Ctas_Ctes_Relac">#REF!</definedName>
    <definedName name="ctas_por_cob_y_pag">'[19]NO CUADRA'!#REF!</definedName>
    <definedName name="Ctas_Relacionadas">#REF!</definedName>
    <definedName name="Ctas_Relacionadas1">#REF!</definedName>
    <definedName name="ctasctes">'[19]NO CUADRA'!$A$8:$AQ$109</definedName>
    <definedName name="CTM">#REF!</definedName>
    <definedName name="CTM_">#REF!</definedName>
    <definedName name="cua">#REF!</definedName>
    <definedName name="cuadratura_result">#REF!</definedName>
    <definedName name="Cuadro_1">#REF!</definedName>
    <definedName name="CUADRO13">#REF!</definedName>
    <definedName name="cvb" hidden="1">#REF!</definedName>
    <definedName name="d">'[20]Deposito a Plazo'!#REF!</definedName>
    <definedName name="Datos">'[19]NO CUADRA'!$A$3:$I$235</definedName>
    <definedName name="dd">'[21]Oblig bco C P'!#REF!</definedName>
    <definedName name="DEMvs.EUR">#REF!</definedName>
    <definedName name="DEMvs.USD">#REF!</definedName>
    <definedName name="DEPRECIACION">#REF!</definedName>
    <definedName name="DETALLE">#REF!</definedName>
    <definedName name="dfg" hidden="1">#REF!</definedName>
    <definedName name="dicembre_2001">#REF!</definedName>
    <definedName name="dicembre_2002">#REF!</definedName>
    <definedName name="dicembre_2003">#REF!</definedName>
    <definedName name="dicembre_2004">#REF!</definedName>
    <definedName name="dicembre_2005">#REF!</definedName>
    <definedName name="DIPREL">#REF!</definedName>
    <definedName name="DISTRILIMA">'[22]Balance General'!#REF!</definedName>
    <definedName name="DISTRILIMA_SA">'[22]Estado de Resultado'!#REF!</definedName>
    <definedName name="DOLARES">#REF!</definedName>
    <definedName name="e">'[21]Prov  y Cast'!#REF!</definedName>
    <definedName name="E.RES.OCT">#REF!</definedName>
    <definedName name="E_ARGENTINA">[11]HOJADECONSOLIDACION!#REF!</definedName>
    <definedName name="E_E_COLOMBIA">'[23]Balance General'!#REF!</definedName>
    <definedName name="E_E_DE_COLOMBIA">'[23]Estado de Resultado'!#REF!</definedName>
    <definedName name="E_ECO">'[16]Balance General'!#REF!</definedName>
    <definedName name="E_ECO_S.A.">#REF!</definedName>
    <definedName name="E_ECO_SA">#REF!</definedName>
    <definedName name="E_INTERNACIONAL">#REF!</definedName>
    <definedName name="EASA">'[16]Balance General'!#REF!</definedName>
    <definedName name="EASA_S.A.">#REF!</definedName>
    <definedName name="EASA_SA">#REF!</definedName>
    <definedName name="ECO">#REF!</definedName>
    <definedName name="ECO_SA">#REF!</definedName>
    <definedName name="EDEGEL">#REF!</definedName>
    <definedName name="EDEGEL_S.A.">#REF!</definedName>
    <definedName name="EDEGEL_SA">#REF!</definedName>
    <definedName name="EDELNOR">#REF!</definedName>
    <definedName name="EDELNOR_SA">#REF!</definedName>
    <definedName name="EDESUR">'[22]Balance General'!#REF!</definedName>
    <definedName name="EDESUR_SA">'[22]Estado de Resultado'!#REF!</definedName>
    <definedName name="EE_COLINA">#REF!</definedName>
    <definedName name="EE_COLINA_SA">#REF!</definedName>
    <definedName name="eee" hidden="1">#REF!</definedName>
    <definedName name="EERR_PPTTO">#REF!</definedName>
    <definedName name="EERRmiles">#REF!</definedName>
    <definedName name="EERRvalida">#REF!</definedName>
    <definedName name="efe">'[24]Prov  y Cast'!#REF!</definedName>
    <definedName name="EInterntional">#REF!</definedName>
    <definedName name="EL__MELON">'[14]FLUJO IFRS'!#REF!</definedName>
    <definedName name="EL_CHOCON">#REF!</definedName>
    <definedName name="EL_MELON">[25]HOJADECONSOLIDACION!$H$10</definedName>
    <definedName name="ELESUR">'[22]Balance General'!#REF!</definedName>
    <definedName name="ELESUR_SA">'[22]Estado de Resultado'!#REF!</definedName>
    <definedName name="ELIMIN1">#REF!</definedName>
    <definedName name="ELIMIN2">#REF!</definedName>
    <definedName name="ELIMIN3">#REF!</definedName>
    <definedName name="ELIMINACIONES">#REF!</definedName>
    <definedName name="EMGESA">#REF!</definedName>
    <definedName name="EMGESA_S.A.">#REF!</definedName>
    <definedName name="EMGESA_S.A.__fusionado">#REF!</definedName>
    <definedName name="EMGESA_S.A._fusionado">#REF!</definedName>
    <definedName name="EMGESA_SA">'[11]Detalle Otros Flujo'!#REF!</definedName>
    <definedName name="empresa">#REF!</definedName>
    <definedName name="END_CHILE_INT">#REF!</definedName>
    <definedName name="ENDESA">#REF!</definedName>
    <definedName name="ENDESA__MATRIZ">'[14]FLUJO IFRS'!#REF!</definedName>
    <definedName name="ENDESA_ARGENTINA">#REF!</definedName>
    <definedName name="ENDESA_BRASIL">#REF!</definedName>
    <definedName name="ENDESA_BRASIL_">#REF!</definedName>
    <definedName name="ENDESA_BRASIL_SA">#REF!</definedName>
    <definedName name="ENDESA_CHILE_INT">'[11]Detalle Otros Flujo'!#REF!</definedName>
    <definedName name="ENDESA_CHILE_INTERNACIONAL">#REF!</definedName>
    <definedName name="ENDESA_COLOMBIA">'[11]Detalle Otros Flujo'!#REF!</definedName>
    <definedName name="ENDESA_DE_COLOMBIA">'[26]Estado de Resultado'!#REF!</definedName>
    <definedName name="ENDESA_ECO">'[14]FLUJO IFRS'!#REF!</definedName>
    <definedName name="ENDESA_IND">#REF!</definedName>
    <definedName name="ENDESA_S.A.">#REF!</definedName>
    <definedName name="ENDESA_SA">'[22]Estado de Resultado'!#REF!</definedName>
    <definedName name="ENERI">#REF!</definedName>
    <definedName name="ENERSIS">#REF!</definedName>
    <definedName name="ENERSIS_ARG">'[22]Balance General'!#REF!</definedName>
    <definedName name="ENERSIS_ARGENTINA">'[22]Estado de Resultado'!#REF!</definedName>
    <definedName name="ENERSIS_INT">'[22]Balance General'!#REF!</definedName>
    <definedName name="ENERSIS_INTERNACIONAL">'[22]Estado de Resultado'!#REF!</definedName>
    <definedName name="ENERSIS_INTERNATIONAL">'[22]Estado de Resultado'!#REF!</definedName>
    <definedName name="ENERSIS_SA">#REF!</definedName>
    <definedName name="ENIGESA">#REF!</definedName>
    <definedName name="ENIGESA_S.A.">#REF!</definedName>
    <definedName name="ENIGESA_SA">#REF!</definedName>
    <definedName name="er" hidden="1">#REF!</definedName>
    <definedName name="ESTADO_DE_FLUJO_DE_EFECTIVO">#REF!</definedName>
    <definedName name="EV__DECIMALSYMBOL__" hidden="1">","</definedName>
    <definedName name="EV__EVCOM_OPTIONS__" hidden="1">8</definedName>
    <definedName name="EV__EXPOPTIONS__" hidden="1">0</definedName>
    <definedName name="EV__LASTREFTIME__" hidden="1">40113.4360185185</definedName>
    <definedName name="EV__LOCKEDCVW__CORPORATIVO" hidden="1">"i_TOT,BALANCE,REAL,ENEL,ML,G001,2006.TOTAL,Contrib_ENDESA,YTD,"</definedName>
    <definedName name="EV__LOCKEDCVW__ECYR" hidden="1">"i_TOT,BALANCE,REAL,ENEL,ML,G051,2006.ENE,Input_M,YTD,"</definedName>
    <definedName name="EV__LOCKEDCVW__ENERSIS" hidden="1">"i_TOT,BALANCE,REAL,ENEL,ML,G300,2006.TOTAL,Contrib_ENDESA,YTD,"</definedName>
    <definedName name="EV__LOCKEDCVW__GRECIA" hidden="1">"i_TOT,BALANCE,REAL,ENEL,ML,G073,2006.TOTAL,Contrib_ENDESA,YTD,"</definedName>
    <definedName name="EV__LOCKEDCVW__IC" hidden="1">"i_TOT,BALANCE,Dec,REAL,ML,G001,2006.TOTAL,YTD,"</definedName>
    <definedName name="EV__LOCKEDCVW__PERIMETRO" hidden="1">"PCON,i_TOT,REAL,ML,G001,2006.TOTAL,YTD,"</definedName>
    <definedName name="EV__LOCKEDCVW__TCAMBIO" hidden="1">"REAL,BRL,Global,2006.TOTAL,CONSRATES,YTD,"</definedName>
    <definedName name="EV__LOCKEDCVW__VALIDACION" hidden="1">"i_TOT,REAL,2006.TOTAL,VALIDACIONESPRUEBA,vnone,YTD,"</definedName>
    <definedName name="EV__LOCKSTATUS__" hidden="1">4</definedName>
    <definedName name="EV__MAXEXPCOLS__" hidden="1">100</definedName>
    <definedName name="EV__MAXEXPROWS__" hidden="1">10000</definedName>
    <definedName name="EV__MEMORYCVW__" hidden="1">0</definedName>
    <definedName name="EV__WBEVMODE__" hidden="1">1</definedName>
    <definedName name="EV__WBREFOPTIONS__" hidden="1">134217732</definedName>
    <definedName name="EV__WBVERSION__" hidden="1">0</definedName>
    <definedName name="EV__WSINFO__" hidden="1">"endesabpc"</definedName>
    <definedName name="expand_anexos">#REF!</definedName>
    <definedName name="expansion">#REF!</definedName>
    <definedName name="FACTORES">#REF!</definedName>
    <definedName name="fdos">#REF!</definedName>
    <definedName name="febbraio_2001">#REF!</definedName>
    <definedName name="febbraio_2002">#REF!</definedName>
    <definedName name="febbraio_2003">#REF!</definedName>
    <definedName name="febbraio_2004">#REF!</definedName>
    <definedName name="febbraio_2005">#REF!</definedName>
    <definedName name="ff">'[11]Detalle Otros Flujo'!#REF!</definedName>
    <definedName name="Fiduvalle">'[8]Deposito a Plazo'!#REF!</definedName>
    <definedName name="GAS_ATACAMA">#REF!</definedName>
    <definedName name="GAS_ATACAMA_SA">#REF!</definedName>
    <definedName name="GBPvs.EUR">#REF!</definedName>
    <definedName name="GEN_PERU">#REF!</definedName>
    <definedName name="GENERANDES">#REF!</definedName>
    <definedName name="GENERANDES_PERU">'[11]Detalle Otros Flujo'!#REF!</definedName>
    <definedName name="gennaio_2001">#REF!</definedName>
    <definedName name="gennaio_2002">#REF!</definedName>
    <definedName name="gennaio_2003">#REF!</definedName>
    <definedName name="gennaio_2004">#REF!</definedName>
    <definedName name="gennaio_2005">#REF!</definedName>
    <definedName name="ghj" hidden="1">#REF!</definedName>
    <definedName name="giugno_2001">#REF!</definedName>
    <definedName name="giugno_2002">#REF!</definedName>
    <definedName name="giugno_2003">#REF!</definedName>
    <definedName name="giugno_2004">#REF!</definedName>
    <definedName name="giugno_2005">#REF!</definedName>
    <definedName name="graficos2">#REF!</definedName>
    <definedName name="HIDROAYSEN">#REF!</definedName>
    <definedName name="HIDROAYSEN_SA">#REF!</definedName>
    <definedName name="HIDROINVEST">#REF!</definedName>
    <definedName name="HIDROINVEST_S.A.">#REF!</definedName>
    <definedName name="HIDROINVEST_SA">#REF!</definedName>
    <definedName name="HISTORICO">#REF!</definedName>
    <definedName name="hjk" hidden="1">#REF!</definedName>
    <definedName name="Hoy">[27]anexo01!$K$4</definedName>
    <definedName name="ias">[1]empresa!#REF!</definedName>
    <definedName name="IIMV">#REF!</definedName>
    <definedName name="IIMVCORACEROS__.">#REF!</definedName>
    <definedName name="IM_VELASCO">#REF!</definedName>
    <definedName name="IM_VELASCO_SA">#REF!</definedName>
    <definedName name="IMV">#REF!</definedName>
    <definedName name="IMVELASCO">#REF!</definedName>
    <definedName name="IMVELASCO_LTDA.">#REF!</definedName>
    <definedName name="IMVLADEHESA">#REF!</definedName>
    <definedName name="Ing_ajenos_de_la_Explotación">#REF!</definedName>
    <definedName name="Ing_Explotacion">#REF!</definedName>
    <definedName name="INGENDESA">#REF!</definedName>
    <definedName name="INGENDESA_S.A.">#REF!</definedName>
    <definedName name="INGENDESA_SA">#REF!</definedName>
    <definedName name="INGRESOS">[3]CMRESU99!#REF!</definedName>
    <definedName name="Ingresos_Financieros">#REF!</definedName>
    <definedName name="Int_Minoritario">#REF!</definedName>
    <definedName name="intco_md">#REF!</definedName>
    <definedName name="interco_md">#REF!</definedName>
    <definedName name="Interes_Minoritario">#REF!</definedName>
    <definedName name="Interés_Minoritario">#REF!</definedName>
    <definedName name="INTERESES_MINORITARIA">'[19]NO CUADRA'!$A$1:$O$116</definedName>
    <definedName name="INTERESES_MINORITARIOS">'[19]NO CUADRA'!$A$1:$O$122</definedName>
    <definedName name="INV_ENDESA">#REF!</definedName>
    <definedName name="INV_ENDESA_NORTE">'[16]Balance General'!#REF!</definedName>
    <definedName name="INV_ENDESA_NORTE_SA">#REF!</definedName>
    <definedName name="INVERSION_EERR">'[19]NO CUADRA'!$A$2:$P$78</definedName>
    <definedName name="Inversiones">#REF!</definedName>
    <definedName name="INVESTLUZ">#REF!</definedName>
    <definedName name="INVESTLUZ_">#REF!</definedName>
    <definedName name="ITLvs.CHF">#REF!</definedName>
    <definedName name="ITLvs.EUR">#REF!</definedName>
    <definedName name="ITLvs.USD">#REF!</definedName>
    <definedName name="JPYvs.EUR">#REF!</definedName>
    <definedName name="kto">#REF!</definedName>
    <definedName name="LAJAS">'[14]EFE año Ant'!#REF!</definedName>
    <definedName name="LAJAS_INV">'[11]Detalle Otros Flujo'!#REF!</definedName>
    <definedName name="LAJAS_INVERSORA">#REF!</definedName>
    <definedName name="LAJAS_INVERSORA_SA">'[17]Estado de Resultado'!$X$8</definedName>
    <definedName name="legalentity_disponible">#REF!</definedName>
    <definedName name="lista_sociedades">#REF!</definedName>
    <definedName name="listado_empresa">#REF!</definedName>
    <definedName name="listado_empresa2">#REF!</definedName>
    <definedName name="LO_VENECIA">'[16]Balance General'!#REF!</definedName>
    <definedName name="LO_VENECIA_SA">#REF!</definedName>
    <definedName name="los">'[28]Bce Brasil'!#REF!</definedName>
    <definedName name="LOS_MAITENES">#REF!</definedName>
    <definedName name="LOS_MAITENES_C">#REF!</definedName>
    <definedName name="luglio_2001">#REF!</definedName>
    <definedName name="luglio_2002">#REF!</definedName>
    <definedName name="luglio_2003">#REF!</definedName>
    <definedName name="luglio_2004">#REF!</definedName>
    <definedName name="luglio_2005">#REF!</definedName>
    <definedName name="LUZ_ANDES">#REF!</definedName>
    <definedName name="LUZ_ANDES_SA">#REF!</definedName>
    <definedName name="LUZ_BOGOTA">#REF!</definedName>
    <definedName name="LUZ_DE_RIO">#REF!</definedName>
    <definedName name="LUZ_DE_RIO_SA">#REF!</definedName>
    <definedName name="maggio_2001">#REF!</definedName>
    <definedName name="maggio_2002">#REF!</definedName>
    <definedName name="maggio_2003">#REF!</definedName>
    <definedName name="maggio_2004">#REF!</definedName>
    <definedName name="maggio_2005">#REF!</definedName>
    <definedName name="marzo_2001">#REF!</definedName>
    <definedName name="marzo_2002">#REF!</definedName>
    <definedName name="marzo_2003">#REF!</definedName>
    <definedName name="marzo_2004">#REF!</definedName>
    <definedName name="marzo_2005">#REF!</definedName>
    <definedName name="MAY.NOV">#REF!</definedName>
    <definedName name="MAYOR.OCT">#REF!</definedName>
    <definedName name="MAYOR_SYNAPSIS">#REF!</definedName>
    <definedName name="MENOR_CHILECTRA">#REF!</definedName>
    <definedName name="MENOR_CORDILLERA">#REF!</definedName>
    <definedName name="MENOR_DISTRILEC_BOL64">#REF!</definedName>
    <definedName name="MENOR_DISTRILIMA_BOL64">#REF!</definedName>
    <definedName name="MENOR_ENDESA">#REF!</definedName>
    <definedName name="MENOR_RIO_MAIPO">#REF!</definedName>
    <definedName name="Mes">[7]introduccion!#REF!</definedName>
    <definedName name="MEWarning" hidden="1">1</definedName>
    <definedName name="mm">[27]anexo01!$K$9</definedName>
    <definedName name="NEWOPER">"$A$74:$R$75"</definedName>
    <definedName name="nombre_interco_md">#REF!</definedName>
    <definedName name="NOTA_MENOR_VALOR">#REF!</definedName>
    <definedName name="NOTAS">#REF!</definedName>
    <definedName name="novembre_2001">#REF!</definedName>
    <definedName name="novembre_2002">#REF!</definedName>
    <definedName name="novembre_2003">#REF!</definedName>
    <definedName name="novembre_2004">#REF!</definedName>
    <definedName name="novembre_2005">#REF!</definedName>
    <definedName name="o_ing">[1]empresa!#REF!</definedName>
    <definedName name="o_pas_lp">[1]empresa!#REF!</definedName>
    <definedName name="o_var_lp">[1]empresa!#REF!</definedName>
    <definedName name="OTROS">'[19]NO CUADRA'!$A$126:$P$170</definedName>
    <definedName name="ottobre_2001">#REF!</definedName>
    <definedName name="ottobre_2002">#REF!</definedName>
    <definedName name="ottobre_2003">#REF!</definedName>
    <definedName name="ottobre_2004">#REF!</definedName>
    <definedName name="ottobre_2005">#REF!</definedName>
    <definedName name="P_T_Utlidades">#REF!</definedName>
    <definedName name="PANGUE">#REF!</definedName>
    <definedName name="PANGUE_S.A.">#REF!</definedName>
    <definedName name="PANGUE_SA">#REF!</definedName>
    <definedName name="Participa2">'[19]NO CUADRA'!$A$95:$Z$148</definedName>
    <definedName name="Participa3">'[19]NO CUADRA'!$A$159:$M$181</definedName>
    <definedName name="Participacion">'[19]NO CUADRA'!$A$1:$AL$91</definedName>
    <definedName name="Participación_Económica">'[19]NO CUADRA'!$E$67:$P$89</definedName>
    <definedName name="ParticipacionEconomicas">'[19]NO CUADRA'!$E$68:$P$89</definedName>
    <definedName name="pas">#REF!</definedName>
    <definedName name="PASTOS_VERDES">#REF!</definedName>
    <definedName name="Patrimonio">#REF!</definedName>
    <definedName name="PEHUENCHE">#REF!</definedName>
    <definedName name="PEHUENCHE_S.A.">#REF!</definedName>
    <definedName name="PEHUENCHE_SA">#REF!</definedName>
    <definedName name="PESOS">#REF!</definedName>
    <definedName name="PorcentajeEconomico">#REF!</definedName>
    <definedName name="Presentacion">#REF!</definedName>
    <definedName name="PRESENTACION.">#REF!</definedName>
    <definedName name="PRUEBA">#REF!</definedName>
    <definedName name="qw">#REF!</definedName>
    <definedName name="qwe" hidden="1">#REF!</definedName>
    <definedName name="Reporte">[18]RESUMEN!$E$15</definedName>
    <definedName name="res">#REF!</definedName>
    <definedName name="resultado">#REF!</definedName>
    <definedName name="Resultados_abierto">#REF!</definedName>
    <definedName name="Resultados_FECU">#REF!</definedName>
    <definedName name="RESUMEN">#REF!</definedName>
    <definedName name="RIO_MAIPO">'[22]Balance General'!#REF!</definedName>
    <definedName name="RIO_MAIPO_SA">'[22]Estado de Resultado'!#REF!</definedName>
    <definedName name="RIOMAIPO">#REF!</definedName>
    <definedName name="row_key3_total">#REF!</definedName>
    <definedName name="rty" hidden="1">#REF!</definedName>
    <definedName name="s">'[29]Prov  y Cast'!#REF!</definedName>
    <definedName name="SAN_ISIDRO">#REF!</definedName>
    <definedName name="SAN_ISIDRO_S.A.">#REF!</definedName>
    <definedName name="SAN_ISIDRO_SA">#REF!</definedName>
    <definedName name="SANTIAGO_PONIENTE">#REF!</definedName>
    <definedName name="SCP_ARGENTINA">'[16]Balance General'!#REF!</definedName>
    <definedName name="SCP_ARGENTINA_S.A.">#REF!</definedName>
    <definedName name="SCP_ARGENTINA_SA">#REF!</definedName>
    <definedName name="settembre_2001">#REF!</definedName>
    <definedName name="settembre_2002">#REF!</definedName>
    <definedName name="settembre_2003">#REF!</definedName>
    <definedName name="settembre_2004">#REF!</definedName>
    <definedName name="settembre_2005">#REF!</definedName>
    <definedName name="Sin_Endesa">#REF!</definedName>
    <definedName name="STGO_2000">'[12]Balance General'!#REF!</definedName>
    <definedName name="STGO_2000_LTDA">'[12]Estado de Resultado'!#REF!</definedName>
    <definedName name="suppress2">#REF!</definedName>
    <definedName name="suuu">'[11]Detalle Otros Flujo'!#REF!</definedName>
    <definedName name="Swaption_T0">[15]Rng_Swaption_T0!$A$1:$CF$5</definedName>
    <definedName name="SYNAPSIS">#REF!</definedName>
    <definedName name="SYNAPSIS_ARGENTINA">'[30]Balance General'!$D$9</definedName>
    <definedName name="SYNAPSIS_BRASIL">'[30]Balance General'!$G$9</definedName>
    <definedName name="SYNAPSIS_CHILE">'[30]Balance General'!$C$9</definedName>
    <definedName name="SYNAPSIS_COLOMBIA">'[30]Balance General'!$F$9</definedName>
    <definedName name="SYNAPSIS_PERU">'[30]Balance General'!$E$9</definedName>
    <definedName name="SYNAPSIS_SA">#REF!</definedName>
    <definedName name="tabla">#REF!</definedName>
    <definedName name="TAN">'[31]Balance General'!#REF!</definedName>
    <definedName name="tc">'[32]BONOS LOCAL'!$T$2</definedName>
    <definedName name="TD">#REF!</definedName>
    <definedName name="TD_SI">#REF!</definedName>
    <definedName name="temp1A">#REF!</definedName>
    <definedName name="TESA">#REF!</definedName>
    <definedName name="TESA_">#REF!</definedName>
    <definedName name="TEST0">#REF!</definedName>
    <definedName name="TEST1">[2]Resumen!#REF!</definedName>
    <definedName name="TEST2">[2]Resumen!#REF!</definedName>
    <definedName name="TEST3">[2]Resumen!#REF!</definedName>
    <definedName name="TESTHKEY">#REF!</definedName>
    <definedName name="TESTKEYS">#REF!</definedName>
    <definedName name="TESTVKEY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RangeCount" hidden="1">91</definedName>
    <definedName name="time_disponible">#REF!</definedName>
    <definedName name="tipo_reporte">#REF!</definedName>
    <definedName name="tr" hidden="1">#REF!</definedName>
    <definedName name="Tramos">#REF!</definedName>
    <definedName name="TRANSQUILLOTA">#REF!</definedName>
    <definedName name="TRANSQUILLOTA_SA">#REF!</definedName>
    <definedName name="tttt">[33]empresa!#REF!</definedName>
    <definedName name="TUNEL">#REF!</definedName>
    <definedName name="TUNEL_EL_MELON">#REF!</definedName>
    <definedName name="TUNEL_EL_MELON_S.A.">#REF!</definedName>
    <definedName name="TUNEL_EL_MELON_SA">#REF!</definedName>
    <definedName name="uf_hoy">[27]anexo01!$K$10</definedName>
    <definedName name="uio" hidden="1">#REF!</definedName>
    <definedName name="usd_hoy">[27]anexo01!$K$7</definedName>
    <definedName name="USDvs.EUR">#REF!</definedName>
    <definedName name="UTILIDAD_EE_RR">#REF!</definedName>
    <definedName name="V">#REF!</definedName>
    <definedName name="VALOR">#REF!</definedName>
    <definedName name="vbn" hidden="1">#REF!</definedName>
    <definedName name="VELASCO">'[22]Balance General'!#REF!</definedName>
    <definedName name="VPP">#REF!</definedName>
    <definedName name="wer" hidden="1">#REF!</definedName>
    <definedName name="willy">'[19]NO CUADRA'!#REF!</definedName>
    <definedName name="x">'[34]Balance General'!#REF!</definedName>
    <definedName name="xx">[34]Participaciones1!#REF!</definedName>
    <definedName name="xxxx">#REF!</definedName>
    <definedName name="xxxxx">#REF!</definedName>
    <definedName name="xxxxxxxxxxxxxxxxxxx">#REF!</definedName>
    <definedName name="yui" hidden="1">#REF!</definedName>
    <definedName name="zxc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6" l="1"/>
  <c r="G2" i="7"/>
  <c r="F3" i="17"/>
  <c r="D4" i="18"/>
  <c r="D3" i="15"/>
  <c r="C2" i="20"/>
  <c r="D17" i="20"/>
  <c r="D18" i="20"/>
  <c r="E12" i="20" l="1"/>
  <c r="D12" i="20"/>
  <c r="E11" i="20"/>
  <c r="D11" i="20"/>
  <c r="D10" i="20"/>
  <c r="E9" i="20"/>
  <c r="D9" i="20"/>
  <c r="D8" i="20"/>
  <c r="E7" i="20"/>
  <c r="D7" i="20"/>
  <c r="D6" i="20"/>
  <c r="E5" i="20"/>
  <c r="D5" i="20"/>
  <c r="E4" i="20"/>
  <c r="D4" i="20"/>
  <c r="E19" i="13"/>
  <c r="D19" i="13"/>
  <c r="E18" i="13"/>
  <c r="D18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D9" i="13"/>
  <c r="E8" i="13"/>
  <c r="D8" i="13"/>
  <c r="E7" i="13"/>
  <c r="D7" i="13"/>
  <c r="E6" i="13"/>
  <c r="D6" i="13"/>
  <c r="E5" i="13"/>
  <c r="D5" i="13"/>
  <c r="E4" i="13"/>
  <c r="D4" i="13"/>
  <c r="E25" i="20" l="1"/>
  <c r="D25" i="20"/>
  <c r="E24" i="20"/>
  <c r="D24" i="20"/>
  <c r="D23" i="20"/>
  <c r="E22" i="20"/>
  <c r="D22" i="20"/>
  <c r="D21" i="20"/>
  <c r="E20" i="20"/>
  <c r="D20" i="20"/>
  <c r="D19" i="20"/>
  <c r="E18" i="20"/>
  <c r="E17" i="20"/>
  <c r="E39" i="13"/>
  <c r="D39" i="13"/>
  <c r="E38" i="13"/>
  <c r="D38" i="13"/>
  <c r="E37" i="13"/>
  <c r="D37" i="13"/>
  <c r="E36" i="13"/>
  <c r="D36" i="13"/>
  <c r="E35" i="13"/>
  <c r="D35" i="13"/>
  <c r="E34" i="13"/>
  <c r="D34" i="13"/>
  <c r="E33" i="13"/>
  <c r="D33" i="13"/>
  <c r="E32" i="13"/>
  <c r="D32" i="13"/>
  <c r="E31" i="13"/>
  <c r="D31" i="13"/>
  <c r="E30" i="13"/>
  <c r="D30" i="13"/>
  <c r="E29" i="13"/>
  <c r="D29" i="13"/>
  <c r="E28" i="13"/>
  <c r="D28" i="13"/>
  <c r="E27" i="13"/>
  <c r="D27" i="13"/>
  <c r="E26" i="13"/>
  <c r="D26" i="13"/>
  <c r="E25" i="13"/>
  <c r="D25" i="13"/>
  <c r="E24" i="13"/>
  <c r="D24" i="13"/>
  <c r="L4" i="14" l="1"/>
  <c r="K4" i="14"/>
  <c r="C22" i="13"/>
  <c r="B22" i="13"/>
  <c r="C2" i="13"/>
  <c r="B2" i="13"/>
  <c r="G5" i="5"/>
  <c r="F5" i="5"/>
  <c r="D5" i="5"/>
  <c r="C5" i="5"/>
  <c r="C3" i="6"/>
  <c r="E2" i="7"/>
  <c r="C11" i="8"/>
  <c r="C3" i="8"/>
  <c r="I3" i="15"/>
  <c r="H3" i="15"/>
  <c r="C3" i="15"/>
  <c r="I4" i="18"/>
  <c r="C15" i="20" s="1"/>
  <c r="H4" i="18"/>
  <c r="B15" i="20" s="1"/>
  <c r="C4" i="18"/>
  <c r="B2" i="20" s="1"/>
  <c r="I3" i="16"/>
  <c r="F13" i="17" s="1"/>
  <c r="H3" i="16"/>
  <c r="C13" i="17" s="1"/>
  <c r="C3" i="16"/>
  <c r="C3" i="17" s="1"/>
</calcChain>
</file>

<file path=xl/sharedStrings.xml><?xml version="1.0" encoding="utf-8"?>
<sst xmlns="http://schemas.openxmlformats.org/spreadsheetml/2006/main" count="271" uniqueCount="159">
  <si>
    <t>Chg %</t>
  </si>
  <si>
    <t>REVENUES</t>
  </si>
  <si>
    <t>Sales</t>
  </si>
  <si>
    <t>Other operating revenues</t>
  </si>
  <si>
    <t>PROCUREMENT AND SERVICES</t>
  </si>
  <si>
    <t>Energy purchases</t>
  </si>
  <si>
    <t>Fuel consumption</t>
  </si>
  <si>
    <t>Transportation expenses</t>
  </si>
  <si>
    <t>CONTRIBUTION MARGIN</t>
  </si>
  <si>
    <t>Other work performed by entity and capitalized</t>
  </si>
  <si>
    <t>Employee benefits expense</t>
  </si>
  <si>
    <t>Other fixed operating expenses</t>
  </si>
  <si>
    <t>Financial income</t>
  </si>
  <si>
    <t>Financial costs</t>
  </si>
  <si>
    <t>Gain (Loss) for indexed assets and liabilities</t>
  </si>
  <si>
    <t>OTHER NON-OPERATING RESULTS</t>
  </si>
  <si>
    <t>Share of profit (loss) of associates accounted for using the equity method</t>
  </si>
  <si>
    <t>Net Income From Other Investments</t>
  </si>
  <si>
    <t>NET INCOME BEFORE TAXES</t>
  </si>
  <si>
    <t>Income Tax</t>
  </si>
  <si>
    <t>NET INCOME</t>
  </si>
  <si>
    <t>Non-controlling interest</t>
  </si>
  <si>
    <t>Operating Revenues</t>
  </si>
  <si>
    <t>Operating Income</t>
  </si>
  <si>
    <t>Liquidity</t>
  </si>
  <si>
    <t>Times</t>
  </si>
  <si>
    <t>Working capital</t>
  </si>
  <si>
    <t>Leverage</t>
  </si>
  <si>
    <t>%</t>
  </si>
  <si>
    <t>Profitability</t>
  </si>
  <si>
    <t>Op. income / Op. Revenues</t>
  </si>
  <si>
    <t>Pehuenche</t>
  </si>
  <si>
    <t>Current Assets</t>
  </si>
  <si>
    <t>Chg</t>
  </si>
  <si>
    <t>Current Liabilities</t>
  </si>
  <si>
    <t>Fixed Interest Rate</t>
  </si>
  <si>
    <t>Total energy sales</t>
  </si>
  <si>
    <t>Sales at spot market</t>
  </si>
  <si>
    <t>Operating
Costs</t>
  </si>
  <si>
    <t>Sales to regulated customers</t>
  </si>
  <si>
    <t>Sales to unregulated customers</t>
  </si>
  <si>
    <t>Total generation</t>
  </si>
  <si>
    <t xml:space="preserve">    Hydro generation</t>
  </si>
  <si>
    <t>Purchases</t>
  </si>
  <si>
    <t xml:space="preserve">    Purchases to related companies</t>
  </si>
  <si>
    <t xml:space="preserve">    Purchases to other generators</t>
  </si>
  <si>
    <t>Transmission losses, pump and other consumption</t>
  </si>
  <si>
    <t>Total electricity sales</t>
  </si>
  <si>
    <t>TOTAL SALES OF THE SYSTEM</t>
  </si>
  <si>
    <t>Market Share on total sales (%)</t>
  </si>
  <si>
    <t>Empresa Eléctrica Pehuenche S.A.</t>
  </si>
  <si>
    <t>Consolidation adjustments</t>
  </si>
  <si>
    <t xml:space="preserve">    Thermal generation</t>
  </si>
  <si>
    <t>RATIO</t>
  </si>
  <si>
    <t>Enel Generación Chile</t>
  </si>
  <si>
    <t>Shareholders of the parent company</t>
  </si>
  <si>
    <t xml:space="preserve">  INTEREST RATE  (%)</t>
  </si>
  <si>
    <t>Total  Consolidated</t>
  </si>
  <si>
    <t>Enel Generación Chile S.A.</t>
  </si>
  <si>
    <t xml:space="preserve">    Other generation</t>
  </si>
  <si>
    <t>(1) Current Assets / Current Liabilities</t>
  </si>
  <si>
    <t>(3) Total Liabilities / Total Equity</t>
  </si>
  <si>
    <t>(4) Current Liabilities / Total Liabilities</t>
  </si>
  <si>
    <t xml:space="preserve">(5) Non Current Liabilities / Total Liabilities </t>
  </si>
  <si>
    <t>(6) EBITDA/ Net Financial Costs</t>
  </si>
  <si>
    <t>(8) Total Net Income of the period for LTM / Average of total assets at the beginning  and at the end of the period</t>
  </si>
  <si>
    <t>Liquidity (1)</t>
  </si>
  <si>
    <t>Acid-test (2)</t>
  </si>
  <si>
    <t>Leverage (3)</t>
  </si>
  <si>
    <t>Short-term debt (4)</t>
  </si>
  <si>
    <t>Long-term debt (5)</t>
  </si>
  <si>
    <t>Financial expenses coverage (6)</t>
  </si>
  <si>
    <t>ROE   (7)</t>
  </si>
  <si>
    <t>ROA  (8)</t>
  </si>
  <si>
    <t>UNIT</t>
  </si>
  <si>
    <t>Change</t>
  </si>
  <si>
    <t>% Change</t>
  </si>
  <si>
    <t>From Operating Activities</t>
  </si>
  <si>
    <t>From Investing Activities</t>
  </si>
  <si>
    <t>From Financing Activities</t>
  </si>
  <si>
    <t>Total Net Cash Flow</t>
  </si>
  <si>
    <t>Non Current Assets</t>
  </si>
  <si>
    <t>Total Assets</t>
  </si>
  <si>
    <t>Non Current Liabilities</t>
  </si>
  <si>
    <t>Total Equity</t>
  </si>
  <si>
    <t>Total Liabilities and Equity</t>
  </si>
  <si>
    <t>Payments for Additions of Fixed Assets</t>
  </si>
  <si>
    <t>Depreciation</t>
  </si>
  <si>
    <t>COMPANY</t>
  </si>
  <si>
    <t xml:space="preserve">Total Consolidated </t>
  </si>
  <si>
    <t>ENEL GENERACIÓN CHILE  
Cumulative Figures
(in GWh)</t>
  </si>
  <si>
    <t>ENEL GENERACIÓN CHILE  
Quarterly Figures
(in GWh)</t>
  </si>
  <si>
    <t>NET INCOME OF THE PERIOD</t>
  </si>
  <si>
    <t>Attributable to Shareholders of the parent company</t>
  </si>
  <si>
    <t>Attributable to Non-controlling interest</t>
  </si>
  <si>
    <t>Energy Sales (GWh)</t>
  </si>
  <si>
    <t>Market share</t>
  </si>
  <si>
    <t xml:space="preserve">Cumulative </t>
  </si>
  <si>
    <t>Quarterly</t>
  </si>
  <si>
    <t>(%)</t>
  </si>
  <si>
    <t>Markets in which participates</t>
  </si>
  <si>
    <t>Sistema Eléctrico Nacional (SEN)</t>
  </si>
  <si>
    <t>Quarterly Figures</t>
  </si>
  <si>
    <t>Other variable procurement and service cost</t>
  </si>
  <si>
    <t>GROSS OPERATING INCOME  (EBITDA)</t>
  </si>
  <si>
    <t>Depreciation and amortization</t>
  </si>
  <si>
    <t>OPERATING INCOME  (EBIT)</t>
  </si>
  <si>
    <t>Impairment loss (Reversal)</t>
  </si>
  <si>
    <t>Impairment loss (Reversal) for applying IFRS 9</t>
  </si>
  <si>
    <t>Al 30 de junio</t>
  </si>
  <si>
    <t>Variación</t>
  </si>
  <si>
    <t>Cumulative Figures</t>
  </si>
  <si>
    <t xml:space="preserve">    Coal generation</t>
  </si>
  <si>
    <t xml:space="preserve">    Oil-Gas generation</t>
  </si>
  <si>
    <t xml:space="preserve">    Solar generation</t>
  </si>
  <si>
    <t xml:space="preserve">    Wind generation</t>
  </si>
  <si>
    <t xml:space="preserve">    Geothermal generation</t>
  </si>
  <si>
    <t>TOTAL GENERATION OF THE SYSTEM</t>
  </si>
  <si>
    <t>Market Share on total generation (%)</t>
  </si>
  <si>
    <t>Net Income from other investments</t>
  </si>
  <si>
    <t>-</t>
  </si>
  <si>
    <t xml:space="preserve">ENEL GENERACIÓN CHILE  </t>
  </si>
  <si>
    <t xml:space="preserve">    Purchases at spot market</t>
  </si>
  <si>
    <t xml:space="preserve">    Sales at spot market</t>
  </si>
  <si>
    <t xml:space="preserve">    Sales to related companies/generators</t>
  </si>
  <si>
    <t xml:space="preserve">    Sales to regulated customers</t>
  </si>
  <si>
    <t xml:space="preserve">    Sales to unregulated customers</t>
  </si>
  <si>
    <t xml:space="preserve">(7) Net income of the period attributable to the owners of the parent company for LTM / Average of equity attributable </t>
  </si>
  <si>
    <t xml:space="preserve">to the owners of the parent company at the beginning and at the end of the period </t>
  </si>
  <si>
    <t>ENEL GENERACIÓN CHILE  
GENERATION BY TYPE OF TECHNOLOGY
Cumulative Figures
(in GWh)</t>
  </si>
  <si>
    <t>Financial expenses</t>
  </si>
  <si>
    <t xml:space="preserve">FINANCIAL RESULT </t>
  </si>
  <si>
    <t>FINANCIAL RESULT</t>
  </si>
  <si>
    <t>Attributable to the Shareholders of parent company</t>
  </si>
  <si>
    <t>CONSOLIDATED INCOME STATEMENT
(Figures in US$ Million)</t>
  </si>
  <si>
    <t>Cumulative Figures
(Figures in US$ Million)</t>
  </si>
  <si>
    <t>Quarterly Figures
(Figures in US$ million)</t>
  </si>
  <si>
    <t>ENERGY SALES
(Figures in US$ million)</t>
  </si>
  <si>
    <t>NON-OPERATING INCOME
(Figures in US$ million)</t>
  </si>
  <si>
    <t>ASSETS 
(Figures in US$ million)</t>
  </si>
  <si>
    <t>LIABILITIES AND EQUITY
(Figures in US$ million)</t>
  </si>
  <si>
    <t xml:space="preserve">US$ Million </t>
  </si>
  <si>
    <t>NET CASH FLOW
(Figures in US$ million)</t>
  </si>
  <si>
    <t>INFORMATION FOR ASSETS AND EQUIPMENTS 
(Figures in US$ million)</t>
  </si>
  <si>
    <t>ENEL GENERACIÓN CHILE  
GENERATION  BY TYPE OF TECHNOLOGY
Quarterly Figures
(in GWh)</t>
  </si>
  <si>
    <t>Dec-25</t>
  </si>
  <si>
    <t>December 31,
2025</t>
  </si>
  <si>
    <t>Other earnings</t>
  </si>
  <si>
    <t>Mar-26</t>
  </si>
  <si>
    <t>Mar-25</t>
  </si>
  <si>
    <t>Q1  2026</t>
  </si>
  <si>
    <t>Q1  2025</t>
  </si>
  <si>
    <t xml:space="preserve">Mar-25 </t>
  </si>
  <si>
    <r>
      <t xml:space="preserve">Earning per share  (US$ /share)  </t>
    </r>
    <r>
      <rPr>
        <b/>
        <vertAlign val="superscript"/>
        <sz val="7.2"/>
        <rFont val="Roobert ENEL"/>
        <family val="3"/>
      </rPr>
      <t>(1)</t>
    </r>
  </si>
  <si>
    <t xml:space="preserve">(1) As of March 31, 2026 and March 31, 2025 the average number of paid and subscribed shares was 8,201,754,580. </t>
  </si>
  <si>
    <t>(2) Current Assets net of Inventories and prepayments / Current Liabilities</t>
  </si>
  <si>
    <t>March 31,
2026</t>
  </si>
  <si>
    <t>n/a</t>
  </si>
  <si>
    <t>Exchange rate differences,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</si>
</sst>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\ _€_-;\-* #,##0\ _€_-;_-* &quot;-&quot;\ _€_-;_-@_-"/>
    <numFmt numFmtId="166" formatCode="_-* #,##0.00\ _€_-;\-* #,##0.00\ _€_-;_-* &quot;-&quot;??\ _€_-;_-@_-"/>
    <numFmt numFmtId="167" formatCode="#,##0\ ;\(#,##0\);&quot;-       &quot;"/>
    <numFmt numFmtId="168" formatCode="#,##0_);[Black]\(#,##0\);&quot;-       &quot;"/>
    <numFmt numFmtId="169" formatCode="0%_);\(0%\)"/>
    <numFmt numFmtId="170" formatCode="_-* #,##0_-;\-* #,##0_-;_-* &quot;-&quot;??_-;_-@_-"/>
    <numFmt numFmtId="171" formatCode="#,##0.00_);[Black]\(#,##0.00\);&quot;-       &quot;"/>
    <numFmt numFmtId="172" formatCode="0.0%"/>
    <numFmt numFmtId="173" formatCode="0.0%_);\(0.0%\)"/>
    <numFmt numFmtId="174" formatCode="#,##0.00_);\(#,##0.00\);&quot;  -  &quot;"/>
    <numFmt numFmtId="175" formatCode="0.0%;\(0.0%\)"/>
    <numFmt numFmtId="176" formatCode="#,##0.00\ ;\(#,##0.00\);&quot;-       &quot;"/>
    <numFmt numFmtId="177" formatCode="_(* #,##0.0_);_(* \(#,##0.0\);_(* &quot;-&quot;??_);_(@_)"/>
    <numFmt numFmtId="178" formatCode="0.0000%"/>
    <numFmt numFmtId="179" formatCode="_(#,##0_);\(#,##0\)"/>
    <numFmt numFmtId="180" formatCode="#,##0;\(#,##0\)"/>
    <numFmt numFmtId="181" formatCode="#,##0;\(#,##0\);\-"/>
    <numFmt numFmtId="182" formatCode="\ #,##0;\(#,##0\);\-"/>
    <numFmt numFmtId="183" formatCode="_-* #,##0.00_-;\-* #,##0.00_-;_-* &quot;-&quot;_-;_-@_-"/>
    <numFmt numFmtId="184" formatCode="0.000"/>
    <numFmt numFmtId="185" formatCode="_(#,##0.00_);\(#,##0.00\)"/>
    <numFmt numFmtId="186" formatCode="#,##0.00;\(#,##0.00\)"/>
    <numFmt numFmtId="187" formatCode="#,##0.000_);[Black]\(#,##0.000\);&quot;-       &quot;"/>
  </numFmts>
  <fonts count="2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  <font>
      <sz val="12"/>
      <name val="Times New Roman"/>
      <family val="1"/>
    </font>
    <font>
      <sz val="10"/>
      <name val="Arial Narrow"/>
      <family val="2"/>
    </font>
    <font>
      <sz val="11"/>
      <color indexed="8"/>
      <name val="Calibri"/>
      <family val="2"/>
    </font>
    <font>
      <sz val="10"/>
      <name val="Tahoma"/>
      <family val="2"/>
    </font>
    <font>
      <sz val="11"/>
      <color indexed="9"/>
      <name val="Czcionka tekstu podstawowego"/>
      <family val="2"/>
    </font>
    <font>
      <sz val="10"/>
      <name val="Courier"/>
      <family val="3"/>
    </font>
    <font>
      <sz val="8"/>
      <name val="Comic Sans MS"/>
      <family val="4"/>
    </font>
    <font>
      <sz val="11"/>
      <color theme="1"/>
      <name val="Calibri"/>
      <family val="2"/>
      <scheme val="minor"/>
    </font>
    <font>
      <sz val="8"/>
      <name val="Roobert ENEL"/>
      <family val="3"/>
    </font>
    <font>
      <b/>
      <sz val="8"/>
      <color theme="1"/>
      <name val="Roobert ENEL"/>
      <family val="3"/>
    </font>
    <font>
      <b/>
      <sz val="8"/>
      <name val="Roobert ENEL"/>
      <family val="3"/>
    </font>
    <font>
      <b/>
      <sz val="8"/>
      <color theme="0"/>
      <name val="Roobert ENEL"/>
      <family val="3"/>
    </font>
    <font>
      <sz val="8"/>
      <color theme="1"/>
      <name val="Roobert ENEL"/>
      <family val="3"/>
    </font>
    <font>
      <sz val="10"/>
      <color theme="1"/>
      <name val="Roobert ENEL"/>
      <family val="3"/>
    </font>
    <font>
      <sz val="8"/>
      <color rgb="FFFF0000"/>
      <name val="Roobert ENEL"/>
      <family val="3"/>
    </font>
    <font>
      <b/>
      <i/>
      <sz val="8"/>
      <name val="Roobert ENEL"/>
      <family val="3"/>
    </font>
    <font>
      <i/>
      <sz val="8"/>
      <name val="Roobert ENEL"/>
      <family val="3"/>
    </font>
    <font>
      <i/>
      <sz val="8"/>
      <color theme="1"/>
      <name val="Roobert ENEL"/>
      <family val="3"/>
    </font>
    <font>
      <sz val="10"/>
      <name val="Roobert ENEL"/>
      <family val="3"/>
    </font>
    <font>
      <sz val="9"/>
      <color theme="1"/>
      <name val="Roobert ENEL"/>
      <family val="3"/>
    </font>
    <font>
      <sz val="8"/>
      <name val="Roobert ENEL Light"/>
      <family val="3"/>
    </font>
    <font>
      <b/>
      <vertAlign val="superscript"/>
      <sz val="7.2"/>
      <name val="Roobert ENEL"/>
      <family val="3"/>
    </font>
  </fonts>
  <fills count="7">
    <fill>
      <patternFill patternType="none"/>
    </fill>
    <fill>
      <patternFill patternType="gray125"/>
    </fill>
    <fill>
      <patternFill patternType="solid">
        <fgColor indexed="3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A0F"/>
        <bgColor indexed="64"/>
      </patternFill>
    </fill>
    <fill>
      <patternFill patternType="solid">
        <fgColor rgb="FFFFF5EF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555FA"/>
      </bottom>
      <diagonal/>
    </border>
    <border>
      <left/>
      <right/>
      <top style="thin">
        <color rgb="FF0555FA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FF5A0F"/>
      </bottom>
      <diagonal/>
    </border>
    <border>
      <left/>
      <right/>
      <top style="thin">
        <color rgb="FFFF5A0F"/>
      </top>
      <bottom style="thin">
        <color rgb="FFFF5A0F"/>
      </bottom>
      <diagonal/>
    </border>
    <border>
      <left style="thin">
        <color rgb="FFFF5A0F"/>
      </left>
      <right/>
      <top/>
      <bottom style="thin">
        <color rgb="FFFF5A0F"/>
      </bottom>
      <diagonal/>
    </border>
    <border>
      <left/>
      <right/>
      <top style="thin">
        <color auto="1"/>
      </top>
      <bottom style="thin">
        <color rgb="FFFF5A0F"/>
      </bottom>
      <diagonal/>
    </border>
    <border>
      <left style="thin">
        <color rgb="FFFF5A0F"/>
      </left>
      <right/>
      <top style="thin">
        <color rgb="FFFF5A0F"/>
      </top>
      <bottom style="thin">
        <color theme="0"/>
      </bottom>
      <diagonal/>
    </border>
    <border>
      <left/>
      <right/>
      <top style="thin">
        <color rgb="FFFF5A0F"/>
      </top>
      <bottom style="thin">
        <color theme="0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rgb="FFFF5A0F"/>
      </top>
      <bottom style="thin">
        <color indexed="64"/>
      </bottom>
      <diagonal/>
    </border>
    <border>
      <left/>
      <right/>
      <top/>
      <bottom style="thin">
        <color rgb="FFFF6600"/>
      </bottom>
      <diagonal/>
    </border>
    <border>
      <left/>
      <right/>
      <top style="thin">
        <color rgb="FFFF6600"/>
      </top>
      <bottom style="thin">
        <color rgb="FFFF6600"/>
      </bottom>
      <diagonal/>
    </border>
    <border>
      <left/>
      <right/>
      <top style="thin">
        <color rgb="FFFF6600"/>
      </top>
      <bottom/>
      <diagonal/>
    </border>
    <border>
      <left/>
      <right/>
      <top style="thin">
        <color rgb="FFFF5A0F"/>
      </top>
      <bottom/>
      <diagonal/>
    </border>
  </borders>
  <cellStyleXfs count="38">
    <xf numFmtId="0" fontId="0" fillId="0" borderId="0"/>
    <xf numFmtId="0" fontId="8" fillId="2" borderId="0" applyNumberFormat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 applyNumberFormat="0" applyFont="0" applyFill="0" applyBorder="0" applyAlignment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4">
    <xf numFmtId="0" fontId="0" fillId="0" borderId="0" xfId="0"/>
    <xf numFmtId="0" fontId="12" fillId="4" borderId="0" xfId="26" applyFont="1" applyFill="1"/>
    <xf numFmtId="0" fontId="12" fillId="4" borderId="0" xfId="26" applyFont="1" applyFill="1" applyAlignment="1">
      <alignment vertical="center"/>
    </xf>
    <xf numFmtId="0" fontId="14" fillId="4" borderId="0" xfId="26" applyFont="1" applyFill="1"/>
    <xf numFmtId="0" fontId="14" fillId="4" borderId="0" xfId="26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4" fillId="4" borderId="0" xfId="21" applyFont="1" applyFill="1" applyAlignment="1">
      <alignment horizontal="center" vertical="center"/>
    </xf>
    <xf numFmtId="170" fontId="12" fillId="4" borderId="0" xfId="5" applyNumberFormat="1" applyFont="1" applyFill="1"/>
    <xf numFmtId="0" fontId="14" fillId="4" borderId="7" xfId="0" applyFont="1" applyFill="1" applyBorder="1" applyAlignment="1">
      <alignment vertical="center" wrapText="1"/>
    </xf>
    <xf numFmtId="17" fontId="15" fillId="5" borderId="7" xfId="0" applyNumberFormat="1" applyFont="1" applyFill="1" applyBorder="1" applyAlignment="1">
      <alignment horizontal="center" vertical="center" wrapText="1"/>
    </xf>
    <xf numFmtId="17" fontId="14" fillId="4" borderId="7" xfId="0" applyNumberFormat="1" applyFont="1" applyFill="1" applyBorder="1" applyAlignment="1">
      <alignment horizontal="center" vertical="center" wrapText="1"/>
    </xf>
    <xf numFmtId="17" fontId="14" fillId="4" borderId="0" xfId="21" applyNumberFormat="1" applyFont="1" applyFill="1" applyAlignment="1">
      <alignment horizontal="center" vertical="center"/>
    </xf>
    <xf numFmtId="14" fontId="15" fillId="5" borderId="9" xfId="0" applyNumberFormat="1" applyFont="1" applyFill="1" applyBorder="1" applyAlignment="1">
      <alignment horizontal="center" vertical="center" wrapText="1"/>
    </xf>
    <xf numFmtId="14" fontId="14" fillId="4" borderId="7" xfId="0" applyNumberFormat="1" applyFont="1" applyFill="1" applyBorder="1" applyAlignment="1">
      <alignment horizontal="center" vertical="center" wrapText="1"/>
    </xf>
    <xf numFmtId="0" fontId="12" fillId="4" borderId="0" xfId="26" applyFont="1" applyFill="1" applyAlignment="1">
      <alignment horizontal="center" vertical="center"/>
    </xf>
    <xf numFmtId="0" fontId="13" fillId="0" borderId="8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6" fillId="0" borderId="8" xfId="0" applyFont="1" applyBorder="1"/>
    <xf numFmtId="0" fontId="12" fillId="4" borderId="0" xfId="26" quotePrefix="1" applyFont="1" applyFill="1" applyAlignment="1">
      <alignment horizontal="left"/>
    </xf>
    <xf numFmtId="0" fontId="12" fillId="3" borderId="3" xfId="0" applyFont="1" applyFill="1" applyBorder="1" applyAlignment="1">
      <alignment vertical="center" wrapText="1"/>
    </xf>
    <xf numFmtId="168" fontId="12" fillId="6" borderId="3" xfId="7" applyNumberFormat="1" applyFont="1" applyFill="1" applyBorder="1" applyAlignment="1">
      <alignment vertical="center"/>
    </xf>
    <xf numFmtId="168" fontId="12" fillId="4" borderId="3" xfId="7" applyNumberFormat="1" applyFont="1" applyFill="1" applyBorder="1" applyAlignment="1">
      <alignment vertical="center"/>
    </xf>
    <xf numFmtId="175" fontId="12" fillId="4" borderId="3" xfId="29" applyNumberFormat="1" applyFont="1" applyFill="1" applyBorder="1" applyAlignment="1">
      <alignment vertical="center"/>
    </xf>
    <xf numFmtId="167" fontId="12" fillId="4" borderId="0" xfId="0" applyNumberFormat="1" applyFont="1" applyFill="1" applyAlignment="1">
      <alignment horizontal="right" vertical="center"/>
    </xf>
    <xf numFmtId="172" fontId="12" fillId="6" borderId="3" xfId="29" applyNumberFormat="1" applyFont="1" applyFill="1" applyBorder="1" applyAlignment="1">
      <alignment vertical="center"/>
    </xf>
    <xf numFmtId="0" fontId="17" fillId="0" borderId="0" xfId="0" applyFont="1"/>
    <xf numFmtId="0" fontId="18" fillId="4" borderId="0" xfId="26" applyFont="1" applyFill="1"/>
    <xf numFmtId="0" fontId="12" fillId="4" borderId="0" xfId="21" applyFont="1" applyFill="1"/>
    <xf numFmtId="0" fontId="18" fillId="4" borderId="0" xfId="21" applyFont="1" applyFill="1"/>
    <xf numFmtId="0" fontId="14" fillId="4" borderId="7" xfId="0" applyFont="1" applyFill="1" applyBorder="1" applyAlignment="1">
      <alignment horizontal="center" vertical="center" wrapText="1"/>
    </xf>
    <xf numFmtId="0" fontId="14" fillId="4" borderId="8" xfId="21" applyFont="1" applyFill="1" applyBorder="1" applyAlignment="1">
      <alignment horizontal="center" vertical="center" wrapText="1"/>
    </xf>
    <xf numFmtId="0" fontId="12" fillId="4" borderId="3" xfId="21" applyFont="1" applyFill="1" applyBorder="1" applyAlignment="1">
      <alignment vertical="center"/>
    </xf>
    <xf numFmtId="182" fontId="12" fillId="4" borderId="3" xfId="5" applyNumberFormat="1" applyFont="1" applyFill="1" applyBorder="1" applyAlignment="1">
      <alignment horizontal="right" vertical="center"/>
    </xf>
    <xf numFmtId="0" fontId="12" fillId="4" borderId="1" xfId="21" applyFont="1" applyFill="1" applyBorder="1" applyAlignment="1">
      <alignment vertical="center"/>
    </xf>
    <xf numFmtId="168" fontId="12" fillId="6" borderId="1" xfId="7" applyNumberFormat="1" applyFont="1" applyFill="1" applyBorder="1" applyAlignment="1">
      <alignment vertical="center"/>
    </xf>
    <xf numFmtId="182" fontId="12" fillId="4" borderId="1" xfId="5" applyNumberFormat="1" applyFont="1" applyFill="1" applyBorder="1" applyAlignment="1">
      <alignment horizontal="right" vertical="center"/>
    </xf>
    <xf numFmtId="0" fontId="12" fillId="4" borderId="0" xfId="21" applyFont="1" applyFill="1" applyAlignment="1">
      <alignment vertical="center"/>
    </xf>
    <xf numFmtId="182" fontId="12" fillId="4" borderId="0" xfId="5" applyNumberFormat="1" applyFont="1" applyFill="1" applyBorder="1" applyAlignment="1">
      <alignment horizontal="right" vertical="center"/>
    </xf>
    <xf numFmtId="0" fontId="14" fillId="4" borderId="8" xfId="21" applyFont="1" applyFill="1" applyBorder="1" applyAlignment="1">
      <alignment vertical="center"/>
    </xf>
    <xf numFmtId="168" fontId="14" fillId="6" borderId="8" xfId="7" applyNumberFormat="1" applyFont="1" applyFill="1" applyBorder="1" applyAlignment="1">
      <alignment vertical="center"/>
    </xf>
    <xf numFmtId="182" fontId="14" fillId="4" borderId="8" xfId="5" applyNumberFormat="1" applyFont="1" applyFill="1" applyBorder="1" applyAlignment="1">
      <alignment horizontal="right" vertical="center"/>
    </xf>
    <xf numFmtId="182" fontId="12" fillId="4" borderId="0" xfId="21" applyNumberFormat="1" applyFont="1" applyFill="1"/>
    <xf numFmtId="0" fontId="12" fillId="0" borderId="0" xfId="0" applyFont="1"/>
    <xf numFmtId="17" fontId="18" fillId="4" borderId="0" xfId="21" applyNumberFormat="1" applyFont="1" applyFill="1"/>
    <xf numFmtId="0" fontId="12" fillId="0" borderId="0" xfId="18" applyFont="1"/>
    <xf numFmtId="0" fontId="12" fillId="4" borderId="8" xfId="21" applyFont="1" applyFill="1" applyBorder="1"/>
    <xf numFmtId="0" fontId="14" fillId="4" borderId="8" xfId="21" applyFont="1" applyFill="1" applyBorder="1" applyAlignment="1">
      <alignment horizontal="center"/>
    </xf>
    <xf numFmtId="0" fontId="12" fillId="4" borderId="3" xfId="24" applyFont="1" applyFill="1" applyBorder="1" applyAlignment="1">
      <alignment horizontal="left" vertical="center" indent="1"/>
    </xf>
    <xf numFmtId="167" fontId="12" fillId="4" borderId="3" xfId="24" applyNumberFormat="1" applyFont="1" applyFill="1" applyBorder="1" applyAlignment="1">
      <alignment horizontal="right" vertical="center"/>
    </xf>
    <xf numFmtId="173" fontId="12" fillId="4" borderId="3" xfId="33" applyNumberFormat="1" applyFont="1" applyFill="1" applyBorder="1" applyAlignment="1">
      <alignment horizontal="right" vertical="center"/>
    </xf>
    <xf numFmtId="0" fontId="16" fillId="4" borderId="0" xfId="0" applyFont="1" applyFill="1"/>
    <xf numFmtId="0" fontId="12" fillId="4" borderId="13" xfId="24" applyFont="1" applyFill="1" applyBorder="1" applyAlignment="1">
      <alignment horizontal="left" vertical="center" indent="1"/>
    </xf>
    <xf numFmtId="167" fontId="12" fillId="4" borderId="1" xfId="24" applyNumberFormat="1" applyFont="1" applyFill="1" applyBorder="1" applyAlignment="1">
      <alignment horizontal="right" vertical="center"/>
    </xf>
    <xf numFmtId="173" fontId="12" fillId="4" borderId="1" xfId="33" applyNumberFormat="1" applyFont="1" applyFill="1" applyBorder="1" applyAlignment="1">
      <alignment horizontal="right" vertical="center"/>
    </xf>
    <xf numFmtId="0" fontId="12" fillId="4" borderId="14" xfId="24" applyFont="1" applyFill="1" applyBorder="1" applyAlignment="1">
      <alignment horizontal="left" vertical="center" indent="1"/>
    </xf>
    <xf numFmtId="168" fontId="12" fillId="6" borderId="10" xfId="7" applyNumberFormat="1" applyFont="1" applyFill="1" applyBorder="1" applyAlignment="1">
      <alignment vertical="center"/>
    </xf>
    <xf numFmtId="167" fontId="12" fillId="4" borderId="10" xfId="24" applyNumberFormat="1" applyFont="1" applyFill="1" applyBorder="1" applyAlignment="1">
      <alignment horizontal="right" vertical="center"/>
    </xf>
    <xf numFmtId="173" fontId="12" fillId="4" borderId="2" xfId="33" applyNumberFormat="1" applyFont="1" applyFill="1" applyBorder="1" applyAlignment="1">
      <alignment horizontal="right" vertical="center"/>
    </xf>
    <xf numFmtId="0" fontId="12" fillId="4" borderId="7" xfId="24" applyFont="1" applyFill="1" applyBorder="1" applyAlignment="1">
      <alignment horizontal="left" vertical="center" indent="1"/>
    </xf>
    <xf numFmtId="173" fontId="12" fillId="4" borderId="10" xfId="33" applyNumberFormat="1" applyFont="1" applyFill="1" applyBorder="1" applyAlignment="1">
      <alignment horizontal="right" vertical="center"/>
    </xf>
    <xf numFmtId="0" fontId="14" fillId="4" borderId="8" xfId="24" applyFont="1" applyFill="1" applyBorder="1" applyAlignment="1">
      <alignment horizontal="left" vertical="center" indent="1"/>
    </xf>
    <xf numFmtId="167" fontId="14" fillId="4" borderId="8" xfId="24" applyNumberFormat="1" applyFont="1" applyFill="1" applyBorder="1" applyAlignment="1">
      <alignment horizontal="right" vertical="center"/>
    </xf>
    <xf numFmtId="173" fontId="14" fillId="4" borderId="8" xfId="33" applyNumberFormat="1" applyFont="1" applyFill="1" applyBorder="1" applyAlignment="1">
      <alignment horizontal="right" vertical="center"/>
    </xf>
    <xf numFmtId="0" fontId="13" fillId="4" borderId="0" xfId="0" applyFont="1" applyFill="1"/>
    <xf numFmtId="0" fontId="14" fillId="4" borderId="0" xfId="21" applyFont="1" applyFill="1"/>
    <xf numFmtId="0" fontId="14" fillId="4" borderId="4" xfId="21" applyFont="1" applyFill="1" applyBorder="1"/>
    <xf numFmtId="181" fontId="14" fillId="4" borderId="4" xfId="21" applyNumberFormat="1" applyFont="1" applyFill="1" applyBorder="1" applyAlignment="1">
      <alignment horizontal="right" vertical="center"/>
    </xf>
    <xf numFmtId="173" fontId="14" fillId="4" borderId="4" xfId="33" applyNumberFormat="1" applyFont="1" applyFill="1" applyBorder="1" applyAlignment="1">
      <alignment horizontal="right" vertical="center"/>
    </xf>
    <xf numFmtId="181" fontId="14" fillId="4" borderId="0" xfId="21" applyNumberFormat="1" applyFont="1" applyFill="1" applyAlignment="1">
      <alignment vertical="center"/>
    </xf>
    <xf numFmtId="0" fontId="14" fillId="4" borderId="8" xfId="21" applyFont="1" applyFill="1" applyBorder="1"/>
    <xf numFmtId="181" fontId="14" fillId="4" borderId="8" xfId="21" applyNumberFormat="1" applyFont="1" applyFill="1" applyBorder="1" applyAlignment="1">
      <alignment horizontal="right" vertical="center"/>
    </xf>
    <xf numFmtId="0" fontId="14" fillId="4" borderId="7" xfId="24" applyFont="1" applyFill="1" applyBorder="1" applyAlignment="1">
      <alignment horizontal="left" vertical="center" indent="1"/>
    </xf>
    <xf numFmtId="0" fontId="12" fillId="4" borderId="15" xfId="24" applyFont="1" applyFill="1" applyBorder="1" applyAlignment="1">
      <alignment horizontal="left" vertical="center" indent="1"/>
    </xf>
    <xf numFmtId="168" fontId="12" fillId="6" borderId="15" xfId="7" applyNumberFormat="1" applyFont="1" applyFill="1" applyBorder="1" applyAlignment="1">
      <alignment vertical="center"/>
    </xf>
    <xf numFmtId="167" fontId="12" fillId="4" borderId="15" xfId="24" applyNumberFormat="1" applyFont="1" applyFill="1" applyBorder="1" applyAlignment="1">
      <alignment horizontal="right" vertical="center"/>
    </xf>
    <xf numFmtId="173" fontId="12" fillId="4" borderId="15" xfId="33" applyNumberFormat="1" applyFont="1" applyFill="1" applyBorder="1" applyAlignment="1">
      <alignment horizontal="right" vertical="center"/>
    </xf>
    <xf numFmtId="0" fontId="14" fillId="4" borderId="10" xfId="21" applyFont="1" applyFill="1" applyBorder="1"/>
    <xf numFmtId="181" fontId="14" fillId="4" borderId="10" xfId="21" applyNumberFormat="1" applyFont="1" applyFill="1" applyBorder="1" applyAlignment="1">
      <alignment horizontal="right" vertical="center"/>
    </xf>
    <xf numFmtId="173" fontId="14" fillId="4" borderId="10" xfId="33" applyNumberFormat="1" applyFont="1" applyFill="1" applyBorder="1" applyAlignment="1">
      <alignment horizontal="right" vertical="center"/>
    </xf>
    <xf numFmtId="0" fontId="19" fillId="4" borderId="8" xfId="21" applyFont="1" applyFill="1" applyBorder="1"/>
    <xf numFmtId="0" fontId="20" fillId="4" borderId="3" xfId="21" applyFont="1" applyFill="1" applyBorder="1"/>
    <xf numFmtId="168" fontId="20" fillId="6" borderId="15" xfId="7" applyNumberFormat="1" applyFont="1" applyFill="1" applyBorder="1" applyAlignment="1">
      <alignment vertical="center"/>
    </xf>
    <xf numFmtId="167" fontId="20" fillId="4" borderId="15" xfId="24" applyNumberFormat="1" applyFont="1" applyFill="1" applyBorder="1" applyAlignment="1">
      <alignment horizontal="right" vertical="center"/>
    </xf>
    <xf numFmtId="173" fontId="20" fillId="4" borderId="15" xfId="33" applyNumberFormat="1" applyFont="1" applyFill="1" applyBorder="1" applyAlignment="1">
      <alignment horizontal="right" vertical="center"/>
    </xf>
    <xf numFmtId="0" fontId="21" fillId="4" borderId="0" xfId="0" applyFont="1" applyFill="1"/>
    <xf numFmtId="0" fontId="20" fillId="4" borderId="0" xfId="21" applyFont="1" applyFill="1"/>
    <xf numFmtId="181" fontId="12" fillId="4" borderId="0" xfId="21" applyNumberFormat="1" applyFont="1" applyFill="1"/>
    <xf numFmtId="0" fontId="22" fillId="0" borderId="0" xfId="0" applyFont="1"/>
    <xf numFmtId="38" fontId="12" fillId="0" borderId="0" xfId="18" applyNumberFormat="1" applyFont="1"/>
    <xf numFmtId="175" fontId="12" fillId="0" borderId="0" xfId="30" applyNumberFormat="1" applyFont="1" applyBorder="1" applyAlignment="1">
      <alignment vertical="center"/>
    </xf>
    <xf numFmtId="17" fontId="15" fillId="5" borderId="8" xfId="0" applyNumberFormat="1" applyFont="1" applyFill="1" applyBorder="1" applyAlignment="1">
      <alignment horizontal="center" vertical="center" wrapText="1"/>
    </xf>
    <xf numFmtId="17" fontId="14" fillId="4" borderId="8" xfId="0" applyNumberFormat="1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175" fontId="12" fillId="4" borderId="0" xfId="30" applyNumberFormat="1" applyFont="1" applyFill="1" applyBorder="1" applyAlignment="1">
      <alignment vertical="center"/>
    </xf>
    <xf numFmtId="0" fontId="12" fillId="4" borderId="0" xfId="18" applyFont="1" applyFill="1"/>
    <xf numFmtId="0" fontId="14" fillId="4" borderId="8" xfId="18" applyFont="1" applyFill="1" applyBorder="1" applyAlignment="1">
      <alignment horizontal="center" vertical="center" wrapText="1"/>
    </xf>
    <xf numFmtId="17" fontId="15" fillId="4" borderId="8" xfId="21" applyNumberFormat="1" applyFont="1" applyFill="1" applyBorder="1" applyAlignment="1">
      <alignment horizontal="center" vertical="center"/>
    </xf>
    <xf numFmtId="17" fontId="14" fillId="4" borderId="8" xfId="21" applyNumberFormat="1" applyFont="1" applyFill="1" applyBorder="1" applyAlignment="1">
      <alignment horizontal="center" vertical="center"/>
    </xf>
    <xf numFmtId="172" fontId="14" fillId="4" borderId="8" xfId="21" applyNumberFormat="1" applyFont="1" applyFill="1" applyBorder="1" applyAlignment="1">
      <alignment horizontal="center" vertical="center"/>
    </xf>
    <xf numFmtId="0" fontId="12" fillId="0" borderId="0" xfId="18" applyFont="1" applyAlignment="1">
      <alignment vertical="center"/>
    </xf>
    <xf numFmtId="0" fontId="14" fillId="0" borderId="10" xfId="21" applyFont="1" applyBorder="1" applyAlignment="1">
      <alignment vertical="center"/>
    </xf>
    <xf numFmtId="167" fontId="12" fillId="4" borderId="10" xfId="15" applyNumberFormat="1" applyFont="1" applyFill="1" applyBorder="1" applyAlignment="1">
      <alignment vertical="center"/>
    </xf>
    <xf numFmtId="167" fontId="12" fillId="0" borderId="10" xfId="27" applyNumberFormat="1" applyFont="1" applyFill="1" applyBorder="1" applyAlignment="1">
      <alignment vertical="center"/>
    </xf>
    <xf numFmtId="173" fontId="12" fillId="0" borderId="10" xfId="30" applyNumberFormat="1" applyFont="1" applyFill="1" applyBorder="1" applyAlignment="1">
      <alignment vertical="center"/>
    </xf>
    <xf numFmtId="0" fontId="12" fillId="4" borderId="0" xfId="18" applyFont="1" applyFill="1" applyAlignment="1">
      <alignment vertical="center"/>
    </xf>
    <xf numFmtId="0" fontId="20" fillId="4" borderId="1" xfId="21" applyFont="1" applyFill="1" applyBorder="1" applyAlignment="1">
      <alignment horizontal="left" vertical="center" indent="2"/>
    </xf>
    <xf numFmtId="168" fontId="20" fillId="6" borderId="1" xfId="7" applyNumberFormat="1" applyFont="1" applyFill="1" applyBorder="1" applyAlignment="1">
      <alignment vertical="center"/>
    </xf>
    <xf numFmtId="167" fontId="20" fillId="4" borderId="1" xfId="24" applyNumberFormat="1" applyFont="1" applyFill="1" applyBorder="1" applyAlignment="1">
      <alignment horizontal="right" vertical="center"/>
    </xf>
    <xf numFmtId="173" fontId="20" fillId="4" borderId="1" xfId="33" applyNumberFormat="1" applyFont="1" applyFill="1" applyBorder="1" applyAlignment="1">
      <alignment horizontal="right" vertical="center"/>
    </xf>
    <xf numFmtId="175" fontId="20" fillId="0" borderId="0" xfId="30" applyNumberFormat="1" applyFont="1" applyBorder="1" applyAlignment="1">
      <alignment vertical="center"/>
    </xf>
    <xf numFmtId="0" fontId="20" fillId="0" borderId="0" xfId="18" applyFont="1" applyAlignment="1">
      <alignment vertical="center"/>
    </xf>
    <xf numFmtId="17" fontId="14" fillId="4" borderId="0" xfId="21" quotePrefix="1" applyNumberFormat="1" applyFont="1" applyFill="1" applyAlignment="1">
      <alignment horizontal="center" vertical="center"/>
    </xf>
    <xf numFmtId="0" fontId="14" fillId="4" borderId="0" xfId="21" applyFont="1" applyFill="1" applyAlignment="1">
      <alignment vertical="center"/>
    </xf>
    <xf numFmtId="0" fontId="14" fillId="4" borderId="2" xfId="21" applyFont="1" applyFill="1" applyBorder="1"/>
    <xf numFmtId="0" fontId="12" fillId="4" borderId="2" xfId="21" applyFont="1" applyFill="1" applyBorder="1" applyAlignment="1">
      <alignment vertical="center"/>
    </xf>
    <xf numFmtId="0" fontId="12" fillId="4" borderId="2" xfId="21" applyFont="1" applyFill="1" applyBorder="1" applyAlignment="1">
      <alignment horizontal="center" vertical="center"/>
    </xf>
    <xf numFmtId="171" fontId="12" fillId="4" borderId="2" xfId="21" applyNumberFormat="1" applyFont="1" applyFill="1" applyBorder="1" applyAlignment="1">
      <alignment horizontal="right" vertical="center"/>
    </xf>
    <xf numFmtId="0" fontId="12" fillId="4" borderId="0" xfId="21" applyFont="1" applyFill="1" applyAlignment="1">
      <alignment horizontal="center" vertical="center"/>
    </xf>
    <xf numFmtId="171" fontId="12" fillId="4" borderId="0" xfId="21" applyNumberFormat="1" applyFont="1" applyFill="1" applyAlignment="1">
      <alignment horizontal="right" vertical="center"/>
    </xf>
    <xf numFmtId="173" fontId="12" fillId="4" borderId="0" xfId="33" applyNumberFormat="1" applyFont="1" applyFill="1" applyBorder="1" applyAlignment="1">
      <alignment horizontal="right" vertical="center"/>
    </xf>
    <xf numFmtId="0" fontId="12" fillId="4" borderId="3" xfId="21" applyFont="1" applyFill="1" applyBorder="1"/>
    <xf numFmtId="0" fontId="12" fillId="4" borderId="3" xfId="21" applyFont="1" applyFill="1" applyBorder="1" applyAlignment="1">
      <alignment horizontal="center" vertical="center"/>
    </xf>
    <xf numFmtId="168" fontId="12" fillId="4" borderId="3" xfId="5" applyNumberFormat="1" applyFont="1" applyFill="1" applyBorder="1" applyAlignment="1">
      <alignment horizontal="right" vertical="center"/>
    </xf>
    <xf numFmtId="179" fontId="12" fillId="4" borderId="0" xfId="21" applyNumberFormat="1" applyFont="1" applyFill="1"/>
    <xf numFmtId="171" fontId="12" fillId="4" borderId="3" xfId="21" applyNumberFormat="1" applyFont="1" applyFill="1" applyBorder="1" applyAlignment="1">
      <alignment horizontal="right" vertical="center"/>
    </xf>
    <xf numFmtId="174" fontId="12" fillId="4" borderId="0" xfId="21" applyNumberFormat="1" applyFont="1" applyFill="1" applyAlignment="1">
      <alignment horizontal="right" vertical="center"/>
    </xf>
    <xf numFmtId="173" fontId="12" fillId="6" borderId="2" xfId="21" applyNumberFormat="1" applyFont="1" applyFill="1" applyBorder="1" applyAlignment="1">
      <alignment horizontal="right" vertical="center"/>
    </xf>
    <xf numFmtId="173" fontId="12" fillId="4" borderId="2" xfId="21" applyNumberFormat="1" applyFont="1" applyFill="1" applyBorder="1" applyAlignment="1">
      <alignment horizontal="right" vertical="center"/>
    </xf>
    <xf numFmtId="173" fontId="12" fillId="4" borderId="0" xfId="21" applyNumberFormat="1" applyFont="1" applyFill="1" applyAlignment="1">
      <alignment horizontal="right" vertical="center"/>
    </xf>
    <xf numFmtId="173" fontId="12" fillId="6" borderId="0" xfId="21" applyNumberFormat="1" applyFont="1" applyFill="1" applyAlignment="1">
      <alignment horizontal="right" vertical="center"/>
    </xf>
    <xf numFmtId="173" fontId="12" fillId="6" borderId="3" xfId="21" applyNumberFormat="1" applyFont="1" applyFill="1" applyBorder="1" applyAlignment="1">
      <alignment horizontal="right" vertical="center"/>
    </xf>
    <xf numFmtId="173" fontId="12" fillId="4" borderId="3" xfId="21" applyNumberFormat="1" applyFont="1" applyFill="1" applyBorder="1" applyAlignment="1">
      <alignment horizontal="right" vertical="center"/>
    </xf>
    <xf numFmtId="0" fontId="12" fillId="4" borderId="5" xfId="21" applyFont="1" applyFill="1" applyBorder="1"/>
    <xf numFmtId="0" fontId="12" fillId="4" borderId="7" xfId="21" applyFont="1" applyFill="1" applyBorder="1"/>
    <xf numFmtId="0" fontId="23" fillId="4" borderId="0" xfId="21" applyFont="1" applyFill="1"/>
    <xf numFmtId="38" fontId="22" fillId="0" borderId="0" xfId="18" applyNumberFormat="1" applyFont="1"/>
    <xf numFmtId="0" fontId="22" fillId="0" borderId="0" xfId="18" applyFont="1"/>
    <xf numFmtId="0" fontId="14" fillId="4" borderId="0" xfId="21" applyFont="1" applyFill="1" applyAlignment="1">
      <alignment horizontal="center"/>
    </xf>
    <xf numFmtId="0" fontId="14" fillId="4" borderId="0" xfId="21" applyFont="1" applyFill="1" applyAlignment="1">
      <alignment horizontal="left" vertical="center" wrapText="1"/>
    </xf>
    <xf numFmtId="0" fontId="12" fillId="4" borderId="6" xfId="21" applyFont="1" applyFill="1" applyBorder="1"/>
    <xf numFmtId="167" fontId="12" fillId="4" borderId="0" xfId="0" applyNumberFormat="1" applyFont="1" applyFill="1" applyAlignment="1" applyProtection="1">
      <alignment vertical="center"/>
      <protection locked="0"/>
    </xf>
    <xf numFmtId="0" fontId="12" fillId="4" borderId="10" xfId="21" applyFont="1" applyFill="1" applyBorder="1" applyAlignment="1">
      <alignment vertical="center"/>
    </xf>
    <xf numFmtId="167" fontId="12" fillId="4" borderId="10" xfId="0" applyNumberFormat="1" applyFont="1" applyFill="1" applyBorder="1" applyAlignment="1" applyProtection="1">
      <alignment vertical="center"/>
      <protection locked="0"/>
    </xf>
    <xf numFmtId="167" fontId="12" fillId="4" borderId="10" xfId="0" applyNumberFormat="1" applyFont="1" applyFill="1" applyBorder="1" applyAlignment="1" applyProtection="1">
      <alignment horizontal="right" vertical="center"/>
      <protection locked="0"/>
    </xf>
    <xf numFmtId="0" fontId="14" fillId="4" borderId="7" xfId="21" applyFont="1" applyFill="1" applyBorder="1" applyAlignment="1">
      <alignment vertical="center"/>
    </xf>
    <xf numFmtId="168" fontId="14" fillId="6" borderId="7" xfId="7" applyNumberFormat="1" applyFont="1" applyFill="1" applyBorder="1" applyAlignment="1">
      <alignment vertical="center"/>
    </xf>
    <xf numFmtId="167" fontId="14" fillId="4" borderId="7" xfId="24" applyNumberFormat="1" applyFont="1" applyFill="1" applyBorder="1" applyAlignment="1">
      <alignment horizontal="right" vertical="center"/>
    </xf>
    <xf numFmtId="167" fontId="14" fillId="4" borderId="0" xfId="0" applyNumberFormat="1" applyFont="1" applyFill="1" applyAlignment="1" applyProtection="1">
      <alignment vertical="center"/>
      <protection locked="0"/>
    </xf>
    <xf numFmtId="9" fontId="12" fillId="6" borderId="3" xfId="29" applyFont="1" applyFill="1" applyBorder="1" applyAlignment="1">
      <alignment vertical="center"/>
    </xf>
    <xf numFmtId="9" fontId="12" fillId="4" borderId="3" xfId="29" applyFont="1" applyFill="1" applyBorder="1" applyAlignment="1">
      <alignment vertical="center"/>
    </xf>
    <xf numFmtId="0" fontId="16" fillId="0" borderId="0" xfId="0" applyFont="1"/>
    <xf numFmtId="0" fontId="14" fillId="4" borderId="16" xfId="21" applyFont="1" applyFill="1" applyBorder="1" applyAlignment="1">
      <alignment vertical="center"/>
    </xf>
    <xf numFmtId="181" fontId="14" fillId="6" borderId="16" xfId="5" applyNumberFormat="1" applyFont="1" applyFill="1" applyBorder="1" applyAlignment="1">
      <alignment horizontal="right" vertical="center"/>
    </xf>
    <xf numFmtId="181" fontId="14" fillId="4" borderId="17" xfId="5" applyNumberFormat="1" applyFont="1" applyFill="1" applyBorder="1" applyAlignment="1">
      <alignment horizontal="right" vertical="center"/>
    </xf>
    <xf numFmtId="173" fontId="14" fillId="4" borderId="17" xfId="29" applyNumberFormat="1" applyFont="1" applyFill="1" applyBorder="1" applyAlignment="1">
      <alignment horizontal="right" vertical="center"/>
    </xf>
    <xf numFmtId="181" fontId="12" fillId="6" borderId="3" xfId="5" applyNumberFormat="1" applyFont="1" applyFill="1" applyBorder="1" applyAlignment="1">
      <alignment horizontal="right" vertical="center"/>
    </xf>
    <xf numFmtId="181" fontId="12" fillId="4" borderId="3" xfId="5" applyNumberFormat="1" applyFont="1" applyFill="1" applyBorder="1" applyAlignment="1">
      <alignment horizontal="right" vertical="center"/>
    </xf>
    <xf numFmtId="173" fontId="12" fillId="4" borderId="3" xfId="5" applyNumberFormat="1" applyFont="1" applyFill="1" applyBorder="1" applyAlignment="1">
      <alignment horizontal="right" vertical="center"/>
    </xf>
    <xf numFmtId="181" fontId="12" fillId="6" borderId="1" xfId="5" applyNumberFormat="1" applyFont="1" applyFill="1" applyBorder="1" applyAlignment="1">
      <alignment horizontal="right" vertical="center"/>
    </xf>
    <xf numFmtId="181" fontId="12" fillId="4" borderId="1" xfId="5" applyNumberFormat="1" applyFont="1" applyFill="1" applyBorder="1" applyAlignment="1">
      <alignment horizontal="right" vertical="center"/>
    </xf>
    <xf numFmtId="173" fontId="12" fillId="4" borderId="1" xfId="5" applyNumberFormat="1" applyFont="1" applyFill="1" applyBorder="1" applyAlignment="1">
      <alignment horizontal="right" vertical="center"/>
    </xf>
    <xf numFmtId="181" fontId="12" fillId="6" borderId="2" xfId="5" applyNumberFormat="1" applyFont="1" applyFill="1" applyBorder="1" applyAlignment="1">
      <alignment horizontal="right" vertical="center"/>
    </xf>
    <xf numFmtId="181" fontId="12" fillId="4" borderId="2" xfId="5" applyNumberFormat="1" applyFont="1" applyFill="1" applyBorder="1" applyAlignment="1">
      <alignment horizontal="right" vertical="center"/>
    </xf>
    <xf numFmtId="173" fontId="12" fillId="4" borderId="2" xfId="5" applyNumberFormat="1" applyFont="1" applyFill="1" applyBorder="1" applyAlignment="1">
      <alignment horizontal="right" vertical="center"/>
    </xf>
    <xf numFmtId="0" fontId="14" fillId="4" borderId="17" xfId="21" applyFont="1" applyFill="1" applyBorder="1" applyAlignment="1">
      <alignment vertical="center"/>
    </xf>
    <xf numFmtId="181" fontId="14" fillId="6" borderId="17" xfId="5" applyNumberFormat="1" applyFont="1" applyFill="1" applyBorder="1" applyAlignment="1">
      <alignment horizontal="right" vertical="center"/>
    </xf>
    <xf numFmtId="173" fontId="14" fillId="4" borderId="17" xfId="5" applyNumberFormat="1" applyFont="1" applyFill="1" applyBorder="1" applyAlignment="1">
      <alignment horizontal="right" vertical="center"/>
    </xf>
    <xf numFmtId="166" fontId="16" fillId="0" borderId="0" xfId="0" applyNumberFormat="1" applyFont="1"/>
    <xf numFmtId="0" fontId="14" fillId="4" borderId="2" xfId="21" applyFont="1" applyFill="1" applyBorder="1" applyAlignment="1">
      <alignment vertical="center"/>
    </xf>
    <xf numFmtId="181" fontId="14" fillId="6" borderId="2" xfId="5" applyNumberFormat="1" applyFont="1" applyFill="1" applyBorder="1" applyAlignment="1">
      <alignment horizontal="right" vertical="center"/>
    </xf>
    <xf numFmtId="181" fontId="14" fillId="4" borderId="2" xfId="5" applyNumberFormat="1" applyFont="1" applyFill="1" applyBorder="1" applyAlignment="1">
      <alignment horizontal="right" vertical="center"/>
    </xf>
    <xf numFmtId="173" fontId="14" fillId="4" borderId="2" xfId="5" applyNumberFormat="1" applyFont="1" applyFill="1" applyBorder="1" applyAlignment="1">
      <alignment horizontal="right" vertical="center"/>
    </xf>
    <xf numFmtId="0" fontId="14" fillId="4" borderId="3" xfId="24" applyFont="1" applyFill="1" applyBorder="1" applyAlignment="1">
      <alignment horizontal="left" vertical="center" indent="1"/>
    </xf>
    <xf numFmtId="172" fontId="14" fillId="6" borderId="3" xfId="29" applyNumberFormat="1" applyFont="1" applyFill="1" applyBorder="1" applyAlignment="1">
      <alignment horizontal="right" vertical="center"/>
    </xf>
    <xf numFmtId="172" fontId="14" fillId="4" borderId="3" xfId="29" applyNumberFormat="1" applyFont="1" applyFill="1" applyBorder="1" applyAlignment="1">
      <alignment horizontal="right" vertical="center"/>
    </xf>
    <xf numFmtId="173" fontId="14" fillId="4" borderId="3" xfId="29" applyNumberFormat="1" applyFont="1" applyFill="1" applyBorder="1" applyAlignment="1">
      <alignment horizontal="right" vertical="center"/>
    </xf>
    <xf numFmtId="0" fontId="16" fillId="4" borderId="0" xfId="0" applyFont="1" applyFill="1" applyAlignment="1">
      <alignment horizontal="center" vertical="top" wrapText="1"/>
    </xf>
    <xf numFmtId="10" fontId="16" fillId="4" borderId="0" xfId="29" applyNumberFormat="1" applyFont="1" applyFill="1"/>
    <xf numFmtId="177" fontId="12" fillId="3" borderId="0" xfId="5" applyNumberFormat="1" applyFont="1" applyFill="1" applyBorder="1"/>
    <xf numFmtId="181" fontId="14" fillId="4" borderId="16" xfId="5" applyNumberFormat="1" applyFont="1" applyFill="1" applyBorder="1" applyAlignment="1">
      <alignment horizontal="right" vertical="center"/>
    </xf>
    <xf numFmtId="173" fontId="14" fillId="4" borderId="16" xfId="29" applyNumberFormat="1" applyFont="1" applyFill="1" applyBorder="1" applyAlignment="1">
      <alignment horizontal="right" vertical="center"/>
    </xf>
    <xf numFmtId="184" fontId="16" fillId="0" borderId="0" xfId="0" applyNumberFormat="1" applyFont="1"/>
    <xf numFmtId="0" fontId="12" fillId="0" borderId="0" xfId="18" applyFont="1" applyAlignment="1">
      <alignment horizontal="center"/>
    </xf>
    <xf numFmtId="14" fontId="18" fillId="0" borderId="0" xfId="18" applyNumberFormat="1" applyFont="1"/>
    <xf numFmtId="0" fontId="12" fillId="4" borderId="0" xfId="0" applyFont="1" applyFill="1"/>
    <xf numFmtId="0" fontId="14" fillId="4" borderId="7" xfId="18" applyFont="1" applyFill="1" applyBorder="1" applyAlignment="1">
      <alignment horizontal="left" vertical="center" indent="1"/>
    </xf>
    <xf numFmtId="167" fontId="14" fillId="4" borderId="7" xfId="18" applyNumberFormat="1" applyFont="1" applyFill="1" applyBorder="1" applyAlignment="1">
      <alignment vertical="center"/>
    </xf>
    <xf numFmtId="168" fontId="14" fillId="4" borderId="7" xfId="18" applyNumberFormat="1" applyFont="1" applyFill="1" applyBorder="1" applyAlignment="1">
      <alignment vertical="center"/>
    </xf>
    <xf numFmtId="169" fontId="14" fillId="4" borderId="7" xfId="33" applyNumberFormat="1" applyFont="1" applyFill="1" applyBorder="1" applyAlignment="1">
      <alignment vertical="center"/>
    </xf>
    <xf numFmtId="168" fontId="14" fillId="6" borderId="3" xfId="7" applyNumberFormat="1" applyFont="1" applyFill="1" applyBorder="1" applyAlignment="1">
      <alignment vertical="center"/>
    </xf>
    <xf numFmtId="167" fontId="14" fillId="4" borderId="3" xfId="24" applyNumberFormat="1" applyFont="1" applyFill="1" applyBorder="1" applyAlignment="1">
      <alignment horizontal="right" vertical="center"/>
    </xf>
    <xf numFmtId="173" fontId="14" fillId="4" borderId="3" xfId="33" applyNumberFormat="1" applyFont="1" applyFill="1" applyBorder="1" applyAlignment="1">
      <alignment horizontal="right" vertical="center"/>
    </xf>
    <xf numFmtId="0" fontId="12" fillId="4" borderId="0" xfId="24" applyFont="1" applyFill="1" applyAlignment="1">
      <alignment horizontal="left" vertical="center" indent="2"/>
    </xf>
    <xf numFmtId="0" fontId="12" fillId="4" borderId="10" xfId="24" applyFont="1" applyFill="1" applyBorder="1" applyAlignment="1">
      <alignment horizontal="left" vertical="center" indent="2"/>
    </xf>
    <xf numFmtId="0" fontId="12" fillId="4" borderId="3" xfId="24" applyFont="1" applyFill="1" applyBorder="1" applyAlignment="1">
      <alignment horizontal="left" vertical="center" indent="2"/>
    </xf>
    <xf numFmtId="0" fontId="12" fillId="4" borderId="1" xfId="24" applyFont="1" applyFill="1" applyBorder="1" applyAlignment="1">
      <alignment horizontal="left" vertical="center" indent="2"/>
    </xf>
    <xf numFmtId="10" fontId="12" fillId="4" borderId="0" xfId="29" applyNumberFormat="1" applyFont="1" applyFill="1" applyBorder="1"/>
    <xf numFmtId="0" fontId="14" fillId="4" borderId="0" xfId="18" applyFont="1" applyFill="1"/>
    <xf numFmtId="0" fontId="12" fillId="4" borderId="2" xfId="24" applyFont="1" applyFill="1" applyBorder="1" applyAlignment="1">
      <alignment horizontal="left" vertical="center" indent="2"/>
    </xf>
    <xf numFmtId="168" fontId="12" fillId="6" borderId="2" xfId="7" applyNumberFormat="1" applyFont="1" applyFill="1" applyBorder="1" applyAlignment="1">
      <alignment vertical="center"/>
    </xf>
    <xf numFmtId="167" fontId="12" fillId="4" borderId="2" xfId="24" applyNumberFormat="1" applyFont="1" applyFill="1" applyBorder="1" applyAlignment="1">
      <alignment horizontal="right" vertical="center"/>
    </xf>
    <xf numFmtId="0" fontId="12" fillId="4" borderId="3" xfId="24" applyFont="1" applyFill="1" applyBorder="1" applyAlignment="1">
      <alignment horizontal="left" vertical="center" wrapText="1" indent="2"/>
    </xf>
    <xf numFmtId="167" fontId="14" fillId="6" borderId="8" xfId="24" applyNumberFormat="1" applyFont="1" applyFill="1" applyBorder="1" applyAlignment="1">
      <alignment horizontal="right" vertical="center"/>
    </xf>
    <xf numFmtId="167" fontId="12" fillId="4" borderId="0" xfId="18" applyNumberFormat="1" applyFont="1" applyFill="1"/>
    <xf numFmtId="0" fontId="14" fillId="4" borderId="8" xfId="24" applyFont="1" applyFill="1" applyBorder="1" applyAlignment="1">
      <alignment horizontal="left" vertical="center" wrapText="1" indent="2"/>
    </xf>
    <xf numFmtId="0" fontId="12" fillId="4" borderId="10" xfId="18" applyFont="1" applyFill="1" applyBorder="1" applyAlignment="1">
      <alignment horizontal="left" vertical="center" indent="2"/>
    </xf>
    <xf numFmtId="170" fontId="12" fillId="4" borderId="10" xfId="5" applyNumberFormat="1" applyFont="1" applyFill="1" applyBorder="1" applyAlignment="1">
      <alignment vertical="center"/>
    </xf>
    <xf numFmtId="176" fontId="12" fillId="4" borderId="10" xfId="18" applyNumberFormat="1" applyFont="1" applyFill="1" applyBorder="1" applyAlignment="1">
      <alignment vertical="center"/>
    </xf>
    <xf numFmtId="172" fontId="12" fillId="4" borderId="10" xfId="29" applyNumberFormat="1" applyFont="1" applyFill="1" applyBorder="1" applyAlignment="1">
      <alignment vertical="center"/>
    </xf>
    <xf numFmtId="171" fontId="14" fillId="6" borderId="8" xfId="7" applyNumberFormat="1" applyFont="1" applyFill="1" applyBorder="1" applyAlignment="1">
      <alignment vertical="center"/>
    </xf>
    <xf numFmtId="176" fontId="14" fillId="4" borderId="8" xfId="15" applyNumberFormat="1" applyFont="1" applyFill="1" applyBorder="1" applyAlignment="1">
      <alignment horizontal="right" vertical="center"/>
    </xf>
    <xf numFmtId="0" fontId="14" fillId="4" borderId="0" xfId="24" applyFont="1" applyFill="1" applyAlignment="1">
      <alignment horizontal="left" vertical="center" indent="1"/>
    </xf>
    <xf numFmtId="176" fontId="14" fillId="4" borderId="0" xfId="15" applyNumberFormat="1" applyFont="1" applyFill="1" applyBorder="1" applyAlignment="1">
      <alignment horizontal="right" vertical="center"/>
    </xf>
    <xf numFmtId="173" fontId="14" fillId="4" borderId="0" xfId="33" applyNumberFormat="1" applyFont="1" applyFill="1" applyBorder="1" applyAlignment="1">
      <alignment horizontal="right" vertical="center"/>
    </xf>
    <xf numFmtId="0" fontId="15" fillId="0" borderId="8" xfId="0" applyFont="1" applyBorder="1" applyAlignment="1">
      <alignment horizontal="justify" vertical="center" wrapText="1"/>
    </xf>
    <xf numFmtId="0" fontId="15" fillId="4" borderId="8" xfId="21" applyFont="1" applyFill="1" applyBorder="1" applyAlignment="1">
      <alignment horizontal="center"/>
    </xf>
    <xf numFmtId="167" fontId="15" fillId="4" borderId="7" xfId="18" applyNumberFormat="1" applyFont="1" applyFill="1" applyBorder="1" applyAlignment="1">
      <alignment vertical="center"/>
    </xf>
    <xf numFmtId="0" fontId="20" fillId="4" borderId="1" xfId="21" applyFont="1" applyFill="1" applyBorder="1" applyAlignment="1">
      <alignment horizontal="left" vertical="center" wrapText="1" indent="2"/>
    </xf>
    <xf numFmtId="0" fontId="12" fillId="4" borderId="13" xfId="24" applyFont="1" applyFill="1" applyBorder="1" applyAlignment="1">
      <alignment horizontal="left" vertical="center" wrapText="1" indent="1"/>
    </xf>
    <xf numFmtId="0" fontId="14" fillId="4" borderId="4" xfId="21" applyFont="1" applyFill="1" applyBorder="1" applyAlignment="1">
      <alignment horizontal="center"/>
    </xf>
    <xf numFmtId="0" fontId="12" fillId="0" borderId="0" xfId="18" applyFont="1" applyAlignment="1">
      <alignment horizontal="left" vertical="center" wrapText="1" indent="2"/>
    </xf>
    <xf numFmtId="167" fontId="12" fillId="0" borderId="0" xfId="18" applyNumberFormat="1" applyFont="1" applyAlignment="1">
      <alignment vertical="center"/>
    </xf>
    <xf numFmtId="168" fontId="12" fillId="0" borderId="0" xfId="18" applyNumberFormat="1" applyFont="1" applyAlignment="1">
      <alignment vertical="center"/>
    </xf>
    <xf numFmtId="178" fontId="12" fillId="0" borderId="0" xfId="33" applyNumberFormat="1" applyFont="1" applyFill="1" applyBorder="1" applyAlignment="1">
      <alignment vertical="center"/>
    </xf>
    <xf numFmtId="167" fontId="12" fillId="0" borderId="0" xfId="18" applyNumberFormat="1" applyFont="1"/>
    <xf numFmtId="173" fontId="12" fillId="0" borderId="0" xfId="33" applyNumberFormat="1" applyFont="1" applyFill="1" applyBorder="1" applyAlignment="1">
      <alignment vertical="center"/>
    </xf>
    <xf numFmtId="17" fontId="15" fillId="5" borderId="7" xfId="0" quotePrefix="1" applyNumberFormat="1" applyFont="1" applyFill="1" applyBorder="1" applyAlignment="1">
      <alignment horizontal="center" vertical="center" wrapText="1"/>
    </xf>
    <xf numFmtId="17" fontId="14" fillId="4" borderId="7" xfId="0" quotePrefix="1" applyNumberFormat="1" applyFont="1" applyFill="1" applyBorder="1" applyAlignment="1">
      <alignment horizontal="center" vertical="center" wrapText="1"/>
    </xf>
    <xf numFmtId="17" fontId="14" fillId="4" borderId="8" xfId="0" quotePrefix="1" applyNumberFormat="1" applyFont="1" applyFill="1" applyBorder="1" applyAlignment="1">
      <alignment horizontal="center" vertical="center" wrapText="1"/>
    </xf>
    <xf numFmtId="172" fontId="24" fillId="4" borderId="10" xfId="29" applyNumberFormat="1" applyFont="1" applyFill="1" applyBorder="1" applyAlignment="1">
      <alignment horizontal="right" vertical="center"/>
    </xf>
    <xf numFmtId="172" fontId="14" fillId="4" borderId="8" xfId="29" applyNumberFormat="1" applyFont="1" applyFill="1" applyBorder="1" applyAlignment="1">
      <alignment horizontal="right" vertical="center"/>
    </xf>
    <xf numFmtId="172" fontId="14" fillId="4" borderId="8" xfId="24" applyNumberFormat="1" applyFont="1" applyFill="1" applyBorder="1" applyAlignment="1">
      <alignment horizontal="right" vertical="center"/>
    </xf>
    <xf numFmtId="185" fontId="12" fillId="6" borderId="3" xfId="21" applyNumberFormat="1" applyFont="1" applyFill="1" applyBorder="1" applyAlignment="1">
      <alignment horizontal="right" vertical="center"/>
    </xf>
    <xf numFmtId="186" fontId="12" fillId="4" borderId="3" xfId="21" applyNumberFormat="1" applyFont="1" applyFill="1" applyBorder="1" applyAlignment="1">
      <alignment horizontal="right" vertical="center"/>
    </xf>
    <xf numFmtId="183" fontId="12" fillId="6" borderId="2" xfId="6" applyNumberFormat="1" applyFont="1" applyFill="1" applyBorder="1" applyAlignment="1">
      <alignment horizontal="right" vertical="center"/>
    </xf>
    <xf numFmtId="183" fontId="12" fillId="4" borderId="2" xfId="6" applyNumberFormat="1" applyFont="1" applyFill="1" applyBorder="1" applyAlignment="1">
      <alignment horizontal="right" vertical="center"/>
    </xf>
    <xf numFmtId="174" fontId="12" fillId="4" borderId="2" xfId="21" applyNumberFormat="1" applyFont="1" applyFill="1" applyBorder="1" applyAlignment="1">
      <alignment horizontal="right" vertical="center"/>
    </xf>
    <xf numFmtId="183" fontId="12" fillId="6" borderId="0" xfId="6" applyNumberFormat="1" applyFont="1" applyFill="1" applyBorder="1" applyAlignment="1">
      <alignment horizontal="right" vertical="center"/>
    </xf>
    <xf numFmtId="183" fontId="12" fillId="4" borderId="0" xfId="6" applyNumberFormat="1" applyFont="1" applyFill="1" applyBorder="1" applyAlignment="1">
      <alignment horizontal="right" vertical="center"/>
    </xf>
    <xf numFmtId="179" fontId="12" fillId="6" borderId="3" xfId="5" applyNumberFormat="1" applyFont="1" applyFill="1" applyBorder="1" applyAlignment="1">
      <alignment horizontal="right" vertical="center"/>
    </xf>
    <xf numFmtId="179" fontId="12" fillId="4" borderId="3" xfId="5" applyNumberFormat="1" applyFont="1" applyFill="1" applyBorder="1" applyAlignment="1">
      <alignment horizontal="right" vertical="center"/>
    </xf>
    <xf numFmtId="180" fontId="12" fillId="4" borderId="3" xfId="5" applyNumberFormat="1" applyFont="1" applyFill="1" applyBorder="1" applyAlignment="1">
      <alignment horizontal="right" vertical="center"/>
    </xf>
    <xf numFmtId="180" fontId="12" fillId="4" borderId="0" xfId="5" applyNumberFormat="1" applyFont="1" applyFill="1" applyBorder="1" applyAlignment="1">
      <alignment horizontal="right" vertical="center"/>
    </xf>
    <xf numFmtId="2" fontId="12" fillId="4" borderId="2" xfId="21" applyNumberFormat="1" applyFont="1" applyFill="1" applyBorder="1" applyAlignment="1">
      <alignment horizontal="right" vertical="center"/>
    </xf>
    <xf numFmtId="174" fontId="12" fillId="4" borderId="0" xfId="29" applyNumberFormat="1" applyFont="1" applyFill="1" applyBorder="1" applyAlignment="1">
      <alignment horizontal="right" vertical="center"/>
    </xf>
    <xf numFmtId="172" fontId="12" fillId="6" borderId="0" xfId="29" applyNumberFormat="1" applyFont="1" applyFill="1" applyBorder="1" applyAlignment="1">
      <alignment horizontal="right" vertical="center"/>
    </xf>
    <xf numFmtId="172" fontId="12" fillId="4" borderId="0" xfId="29" applyNumberFormat="1" applyFont="1" applyFill="1" applyBorder="1" applyAlignment="1">
      <alignment horizontal="right" vertical="center"/>
    </xf>
    <xf numFmtId="173" fontId="12" fillId="4" borderId="0" xfId="29" applyNumberFormat="1" applyFont="1" applyFill="1" applyBorder="1" applyAlignment="1">
      <alignment horizontal="right" vertical="center"/>
    </xf>
    <xf numFmtId="173" fontId="12" fillId="4" borderId="3" xfId="29" applyNumberFormat="1" applyFont="1" applyFill="1" applyBorder="1" applyAlignment="1">
      <alignment horizontal="right" vertical="center"/>
    </xf>
    <xf numFmtId="171" fontId="12" fillId="4" borderId="3" xfId="5" applyNumberFormat="1" applyFont="1" applyFill="1" applyBorder="1" applyAlignment="1">
      <alignment horizontal="right" vertical="center"/>
    </xf>
    <xf numFmtId="171" fontId="12" fillId="4" borderId="0" xfId="5" applyNumberFormat="1" applyFont="1" applyFill="1" applyBorder="1" applyAlignment="1">
      <alignment horizontal="right" vertical="center"/>
    </xf>
    <xf numFmtId="187" fontId="14" fillId="4" borderId="8" xfId="15" applyNumberFormat="1" applyFont="1" applyFill="1" applyBorder="1" applyAlignment="1">
      <alignment horizontal="right" vertical="center"/>
    </xf>
    <xf numFmtId="187" fontId="14" fillId="4" borderId="8" xfId="29" applyNumberFormat="1" applyFont="1" applyFill="1" applyBorder="1" applyAlignment="1">
      <alignment horizontal="right" vertical="center"/>
    </xf>
    <xf numFmtId="0" fontId="12" fillId="0" borderId="0" xfId="24" applyFont="1" applyAlignment="1">
      <alignment vertical="center" wrapText="1"/>
    </xf>
    <xf numFmtId="171" fontId="14" fillId="4" borderId="8" xfId="15" applyNumberFormat="1" applyFont="1" applyFill="1" applyBorder="1" applyAlignment="1">
      <alignment horizontal="right" vertical="center"/>
    </xf>
    <xf numFmtId="38" fontId="12" fillId="4" borderId="0" xfId="18" applyNumberFormat="1" applyFont="1" applyFill="1"/>
    <xf numFmtId="0" fontId="13" fillId="0" borderId="7" xfId="0" applyFont="1" applyBorder="1" applyAlignment="1">
      <alignment horizontal="center" vertical="center" wrapText="1"/>
    </xf>
    <xf numFmtId="0" fontId="14" fillId="4" borderId="8" xfId="21" applyFont="1" applyFill="1" applyBorder="1" applyAlignment="1">
      <alignment horizontal="center" vertical="center"/>
    </xf>
    <xf numFmtId="0" fontId="14" fillId="4" borderId="8" xfId="26" applyFont="1" applyFill="1" applyBorder="1" applyAlignment="1">
      <alignment horizontal="center" vertical="center"/>
    </xf>
    <xf numFmtId="0" fontId="12" fillId="4" borderId="0" xfId="24" applyFont="1" applyFill="1" applyAlignment="1">
      <alignment horizontal="left" vertical="center" wrapText="1"/>
    </xf>
    <xf numFmtId="17" fontId="15" fillId="5" borderId="11" xfId="0" applyNumberFormat="1" applyFont="1" applyFill="1" applyBorder="1" applyAlignment="1">
      <alignment horizontal="center" vertical="center" wrapText="1"/>
    </xf>
    <xf numFmtId="17" fontId="15" fillId="5" borderId="12" xfId="0" applyNumberFormat="1" applyFont="1" applyFill="1" applyBorder="1" applyAlignment="1">
      <alignment horizontal="center" vertical="center" wrapText="1"/>
    </xf>
    <xf numFmtId="17" fontId="14" fillId="4" borderId="8" xfId="21" applyNumberFormat="1" applyFont="1" applyFill="1" applyBorder="1" applyAlignment="1">
      <alignment horizontal="center" vertical="center"/>
    </xf>
    <xf numFmtId="0" fontId="14" fillId="4" borderId="0" xfId="21" applyFont="1" applyFill="1" applyAlignment="1">
      <alignment horizontal="center" wrapText="1"/>
    </xf>
    <xf numFmtId="0" fontId="14" fillId="4" borderId="0" xfId="21" applyFont="1" applyFill="1" applyAlignment="1">
      <alignment horizontal="center"/>
    </xf>
    <xf numFmtId="0" fontId="14" fillId="4" borderId="7" xfId="0" applyFont="1" applyFill="1" applyBorder="1" applyAlignment="1">
      <alignment horizontal="center" vertical="center" wrapText="1"/>
    </xf>
    <xf numFmtId="0" fontId="12" fillId="0" borderId="0" xfId="24" applyFont="1" applyAlignment="1">
      <alignment horizontal="left" vertical="center" wrapText="1"/>
    </xf>
    <xf numFmtId="0" fontId="14" fillId="4" borderId="7" xfId="21" applyFont="1" applyFill="1" applyBorder="1" applyAlignment="1">
      <alignment horizontal="center" wrapText="1"/>
    </xf>
    <xf numFmtId="0" fontId="14" fillId="4" borderId="7" xfId="21" applyFont="1" applyFill="1" applyBorder="1" applyAlignment="1">
      <alignment horizontal="center"/>
    </xf>
    <xf numFmtId="0" fontId="14" fillId="4" borderId="8" xfId="2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17" fontId="14" fillId="4" borderId="19" xfId="21" applyNumberFormat="1" applyFont="1" applyFill="1" applyBorder="1" applyAlignment="1">
      <alignment horizontal="center" vertical="center"/>
    </xf>
    <xf numFmtId="17" fontId="14" fillId="4" borderId="7" xfId="21" applyNumberFormat="1" applyFont="1" applyFill="1" applyBorder="1" applyAlignment="1">
      <alignment horizontal="center" vertical="center"/>
    </xf>
    <xf numFmtId="172" fontId="14" fillId="4" borderId="19" xfId="21" applyNumberFormat="1" applyFont="1" applyFill="1" applyBorder="1" applyAlignment="1">
      <alignment horizontal="center" vertical="center"/>
    </xf>
    <xf numFmtId="172" fontId="14" fillId="4" borderId="7" xfId="21" applyNumberFormat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top" wrapText="1"/>
    </xf>
    <xf numFmtId="49" fontId="14" fillId="4" borderId="0" xfId="18" applyNumberFormat="1" applyFont="1" applyFill="1" applyAlignment="1">
      <alignment horizontal="center" vertical="center" wrapText="1"/>
    </xf>
    <xf numFmtId="0" fontId="14" fillId="4" borderId="7" xfId="18" applyFont="1" applyFill="1" applyBorder="1" applyAlignment="1">
      <alignment horizontal="center" vertical="center" wrapText="1"/>
    </xf>
    <xf numFmtId="17" fontId="15" fillId="5" borderId="19" xfId="21" applyNumberFormat="1" applyFont="1" applyFill="1" applyBorder="1" applyAlignment="1">
      <alignment horizontal="center" vertical="center"/>
    </xf>
    <xf numFmtId="17" fontId="15" fillId="5" borderId="7" xfId="21" applyNumberFormat="1" applyFont="1" applyFill="1" applyBorder="1" applyAlignment="1">
      <alignment horizontal="center" vertical="center"/>
    </xf>
    <xf numFmtId="49" fontId="14" fillId="4" borderId="7" xfId="18" applyNumberFormat="1" applyFont="1" applyFill="1" applyBorder="1" applyAlignment="1">
      <alignment horizontal="center" vertical="center" wrapText="1"/>
    </xf>
    <xf numFmtId="49" fontId="15" fillId="5" borderId="18" xfId="21" applyNumberFormat="1" applyFont="1" applyFill="1" applyBorder="1" applyAlignment="1">
      <alignment horizontal="center" vertical="center"/>
    </xf>
    <xf numFmtId="49" fontId="15" fillId="5" borderId="7" xfId="21" applyNumberFormat="1" applyFont="1" applyFill="1" applyBorder="1" applyAlignment="1">
      <alignment horizontal="center" vertical="center"/>
    </xf>
  </cellXfs>
  <cellStyles count="38">
    <cellStyle name="60% - akcent 1" xfId="1" xr:uid="{00000000-0005-0000-0000-000000000000}"/>
    <cellStyle name="Comma [0] 2" xfId="2" xr:uid="{00000000-0005-0000-0000-000001000000}"/>
    <cellStyle name="Comma 2" xfId="3" xr:uid="{00000000-0005-0000-0000-000002000000}"/>
    <cellStyle name="Diseño" xfId="4" xr:uid="{00000000-0005-0000-0000-000003000000}"/>
    <cellStyle name="Millares" xfId="5" builtinId="3"/>
    <cellStyle name="Millares [0]" xfId="6" builtinId="6"/>
    <cellStyle name="Millares [0] 10" xfId="7" xr:uid="{00000000-0005-0000-0000-000006000000}"/>
    <cellStyle name="Millares [0] 2" xfId="8" xr:uid="{00000000-0005-0000-0000-000007000000}"/>
    <cellStyle name="Millares [0] 2 19" xfId="9" xr:uid="{00000000-0005-0000-0000-000008000000}"/>
    <cellStyle name="Millares [0] 2 3" xfId="10" xr:uid="{00000000-0005-0000-0000-000009000000}"/>
    <cellStyle name="Millares [0] 3" xfId="11" xr:uid="{00000000-0005-0000-0000-00000A000000}"/>
    <cellStyle name="Millares 14" xfId="12" xr:uid="{00000000-0005-0000-0000-00000B000000}"/>
    <cellStyle name="Millares 14 2" xfId="13" xr:uid="{00000000-0005-0000-0000-00000C000000}"/>
    <cellStyle name="Millares 18" xfId="14" xr:uid="{00000000-0005-0000-0000-00000D000000}"/>
    <cellStyle name="Millares 2" xfId="15" xr:uid="{00000000-0005-0000-0000-00000E000000}"/>
    <cellStyle name="Millares 3" xfId="16" xr:uid="{00000000-0005-0000-0000-00000F000000}"/>
    <cellStyle name="No-definido" xfId="17" xr:uid="{00000000-0005-0000-0000-000010000000}"/>
    <cellStyle name="Normal" xfId="0" builtinId="0"/>
    <cellStyle name="Normal 10" xfId="18" xr:uid="{00000000-0005-0000-0000-000012000000}"/>
    <cellStyle name="Normal 11" xfId="19" xr:uid="{00000000-0005-0000-0000-000013000000}"/>
    <cellStyle name="Normal 17 2" xfId="20" xr:uid="{00000000-0005-0000-0000-000014000000}"/>
    <cellStyle name="Normal 2" xfId="21" xr:uid="{00000000-0005-0000-0000-000015000000}"/>
    <cellStyle name="Normal 2 2" xfId="22" xr:uid="{00000000-0005-0000-0000-000016000000}"/>
    <cellStyle name="Normal 2 2 2" xfId="23" xr:uid="{00000000-0005-0000-0000-000017000000}"/>
    <cellStyle name="Normal 3" xfId="24" xr:uid="{00000000-0005-0000-0000-000018000000}"/>
    <cellStyle name="Normal 4" xfId="25" xr:uid="{00000000-0005-0000-0000-000019000000}"/>
    <cellStyle name="Normal_graficos" xfId="26" xr:uid="{00000000-0005-0000-0000-00001A000000}"/>
    <cellStyle name="Normal_operacional" xfId="27" xr:uid="{00000000-0005-0000-0000-00001B000000}"/>
    <cellStyle name="Percent 2" xfId="28" xr:uid="{00000000-0005-0000-0000-00001C000000}"/>
    <cellStyle name="Porcentaje" xfId="29" builtinId="5"/>
    <cellStyle name="Porcentaje 2" xfId="30" xr:uid="{00000000-0005-0000-0000-00001E000000}"/>
    <cellStyle name="Porcentaje 3" xfId="31" xr:uid="{00000000-0005-0000-0000-00001F000000}"/>
    <cellStyle name="Porcentual 2" xfId="32" xr:uid="{00000000-0005-0000-0000-000020000000}"/>
    <cellStyle name="Porcentual 2 10" xfId="33" xr:uid="{00000000-0005-0000-0000-000021000000}"/>
    <cellStyle name="Porcentual 2 2" xfId="34" xr:uid="{00000000-0005-0000-0000-000022000000}"/>
    <cellStyle name="Porcentual 3" xfId="35" xr:uid="{00000000-0005-0000-0000-000023000000}"/>
    <cellStyle name="Porcentual 3 2" xfId="36" xr:uid="{00000000-0005-0000-0000-000024000000}"/>
    <cellStyle name="Porcentual 3 2 2" xfId="37" xr:uid="{00000000-0005-0000-0000-000025000000}"/>
  </cellStyles>
  <dxfs count="0"/>
  <tableStyles count="0" defaultTableStyle="TableStyleMedium9" defaultPivotStyle="PivotStyleLight16"/>
  <colors>
    <mruColors>
      <color rgb="FFFF5A0F"/>
      <color rgb="FFFF7A3F"/>
      <color rgb="FFFFC8AF"/>
      <color rgb="FFFFF5E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26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externalLink" Target="externalLinks/externalLink29.xml"/><Relationship Id="rId47" Type="http://schemas.openxmlformats.org/officeDocument/2006/relationships/externalLink" Target="externalLinks/externalLink34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40" Type="http://schemas.openxmlformats.org/officeDocument/2006/relationships/externalLink" Target="externalLinks/externalLink27.xml"/><Relationship Id="rId45" Type="http://schemas.openxmlformats.org/officeDocument/2006/relationships/externalLink" Target="externalLinks/externalLink32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4" Type="http://schemas.openxmlformats.org/officeDocument/2006/relationships/externalLink" Target="externalLinks/externalLink31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0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46" Type="http://schemas.openxmlformats.org/officeDocument/2006/relationships/externalLink" Target="externalLinks/externalLink33.xml"/><Relationship Id="rId20" Type="http://schemas.openxmlformats.org/officeDocument/2006/relationships/externalLink" Target="externalLinks/externalLink7.xml"/><Relationship Id="rId41" Type="http://schemas.openxmlformats.org/officeDocument/2006/relationships/externalLink" Target="externalLinks/externalLink28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4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Ratios!A1"/><Relationship Id="rId13" Type="http://schemas.openxmlformats.org/officeDocument/2006/relationships/hyperlink" Target="#'Int. Rate'!A1"/><Relationship Id="rId3" Type="http://schemas.openxmlformats.org/officeDocument/2006/relationships/hyperlink" Target="#'Income Statement'!A1"/><Relationship Id="rId7" Type="http://schemas.openxmlformats.org/officeDocument/2006/relationships/hyperlink" Target="#'Balance Sheet'!A1"/><Relationship Id="rId12" Type="http://schemas.openxmlformats.org/officeDocument/2006/relationships/hyperlink" Target="#'GX by Tech'!A1"/><Relationship Id="rId2" Type="http://schemas.openxmlformats.org/officeDocument/2006/relationships/hyperlink" Target="#Market!A1"/><Relationship Id="rId1" Type="http://schemas.openxmlformats.org/officeDocument/2006/relationships/image" Target="../media/image1.png"/><Relationship Id="rId6" Type="http://schemas.openxmlformats.org/officeDocument/2006/relationships/hyperlink" Target="#'Non Operating Income'!A1"/><Relationship Id="rId11" Type="http://schemas.openxmlformats.org/officeDocument/2006/relationships/hyperlink" Target="#'Physical Data GX'!A1"/><Relationship Id="rId5" Type="http://schemas.openxmlformats.org/officeDocument/2006/relationships/hyperlink" Target="#'Energy Sales'!A1"/><Relationship Id="rId10" Type="http://schemas.openxmlformats.org/officeDocument/2006/relationships/hyperlink" Target="#'Fixed Assets'!A1"/><Relationship Id="rId4" Type="http://schemas.openxmlformats.org/officeDocument/2006/relationships/hyperlink" Target="#'Operating Income'!A1"/><Relationship Id="rId9" Type="http://schemas.openxmlformats.org/officeDocument/2006/relationships/hyperlink" Target="#'Cash Flow'!A1"/><Relationship Id="rId1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27</xdr:col>
      <xdr:colOff>0</xdr:colOff>
      <xdr:row>49</xdr:row>
      <xdr:rowOff>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AA08C23-B85C-9ADA-25F8-E7C1D190D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20243800" cy="8661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27</xdr:col>
      <xdr:colOff>0</xdr:colOff>
      <xdr:row>49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1B14CDA1-6C39-5088-1D58-56B7296EA123}"/>
            </a:ext>
          </a:extLst>
        </xdr:cNvPr>
        <xdr:cNvSpPr/>
      </xdr:nvSpPr>
      <xdr:spPr>
        <a:xfrm>
          <a:off x="0" y="0"/>
          <a:ext cx="20281900" cy="8661400"/>
        </a:xfrm>
        <a:prstGeom prst="rect">
          <a:avLst/>
        </a:prstGeom>
        <a:solidFill>
          <a:srgbClr val="002060">
            <a:alpha val="3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72000" tIns="36000" rIns="72000" bIns="36000" rtlCol="0" anchor="ctr"/>
        <a:lstStyle>
          <a:defPPr>
            <a:defRPr lang="es-C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2000"/>
        </a:p>
      </xdr:txBody>
    </xdr:sp>
    <xdr:clientData/>
  </xdr:twoCellAnchor>
  <xdr:twoCellAnchor>
    <xdr:from>
      <xdr:col>1</xdr:col>
      <xdr:colOff>26150</xdr:colOff>
      <xdr:row>12</xdr:row>
      <xdr:rowOff>104775</xdr:rowOff>
    </xdr:from>
    <xdr:to>
      <xdr:col>8</xdr:col>
      <xdr:colOff>45201</xdr:colOff>
      <xdr:row>14</xdr:row>
      <xdr:rowOff>57150</xdr:rowOff>
    </xdr:to>
    <xdr:sp macro="[0]!Gx_Business" textlink="">
      <xdr:nvSpPr>
        <xdr:cNvPr id="3" name="Cuadro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E83503-BF5B-473D-BE76-23C5CF270A17}"/>
            </a:ext>
          </a:extLst>
        </xdr:cNvPr>
        <xdr:cNvSpPr txBox="1"/>
      </xdr:nvSpPr>
      <xdr:spPr>
        <a:xfrm>
          <a:off x="788150" y="2390775"/>
          <a:ext cx="5353051" cy="3333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6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Market</a:t>
          </a:r>
        </a:p>
      </xdr:txBody>
    </xdr:sp>
    <xdr:clientData/>
  </xdr:twoCellAnchor>
  <xdr:twoCellAnchor>
    <xdr:from>
      <xdr:col>1</xdr:col>
      <xdr:colOff>26150</xdr:colOff>
      <xdr:row>15</xdr:row>
      <xdr:rowOff>51093</xdr:rowOff>
    </xdr:from>
    <xdr:to>
      <xdr:col>8</xdr:col>
      <xdr:colOff>45201</xdr:colOff>
      <xdr:row>16</xdr:row>
      <xdr:rowOff>193968</xdr:rowOff>
    </xdr:to>
    <xdr:sp macro="[0]!Dx_Tx" textlink="">
      <xdr:nvSpPr>
        <xdr:cNvPr id="4" name="CuadroText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92038D-DF9F-4701-AFA1-9AC0D5B51940}"/>
            </a:ext>
          </a:extLst>
        </xdr:cNvPr>
        <xdr:cNvSpPr txBox="1"/>
      </xdr:nvSpPr>
      <xdr:spPr>
        <a:xfrm>
          <a:off x="788150" y="2908593"/>
          <a:ext cx="5353051" cy="3333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6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Income Statement</a:t>
          </a:r>
        </a:p>
      </xdr:txBody>
    </xdr:sp>
    <xdr:clientData/>
  </xdr:twoCellAnchor>
  <xdr:twoCellAnchor>
    <xdr:from>
      <xdr:col>1</xdr:col>
      <xdr:colOff>26150</xdr:colOff>
      <xdr:row>17</xdr:row>
      <xdr:rowOff>160697</xdr:rowOff>
    </xdr:from>
    <xdr:to>
      <xdr:col>8</xdr:col>
      <xdr:colOff>45201</xdr:colOff>
      <xdr:row>19</xdr:row>
      <xdr:rowOff>113072</xdr:rowOff>
    </xdr:to>
    <xdr:sp macro="[0]!Energy_sales" textlink="">
      <xdr:nvSpPr>
        <xdr:cNvPr id="5" name="CuadroText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320E86B-BA6E-41AD-9255-E91E120A9BD1}"/>
            </a:ext>
          </a:extLst>
        </xdr:cNvPr>
        <xdr:cNvSpPr txBox="1"/>
      </xdr:nvSpPr>
      <xdr:spPr>
        <a:xfrm>
          <a:off x="788150" y="3426411"/>
          <a:ext cx="5353051" cy="3333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6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Operating Income</a:t>
          </a:r>
        </a:p>
      </xdr:txBody>
    </xdr:sp>
    <xdr:clientData/>
  </xdr:twoCellAnchor>
  <xdr:twoCellAnchor>
    <xdr:from>
      <xdr:col>1</xdr:col>
      <xdr:colOff>26150</xdr:colOff>
      <xdr:row>20</xdr:row>
      <xdr:rowOff>107015</xdr:rowOff>
    </xdr:from>
    <xdr:to>
      <xdr:col>8</xdr:col>
      <xdr:colOff>45201</xdr:colOff>
      <xdr:row>22</xdr:row>
      <xdr:rowOff>52986</xdr:rowOff>
    </xdr:to>
    <xdr:sp macro="[0]!Enel_Chile_Results" textlink="">
      <xdr:nvSpPr>
        <xdr:cNvPr id="6" name="CuadroTexto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27707A-5417-4FD0-833C-60AAB6B46180}"/>
            </a:ext>
          </a:extLst>
        </xdr:cNvPr>
        <xdr:cNvSpPr txBox="1"/>
      </xdr:nvSpPr>
      <xdr:spPr>
        <a:xfrm>
          <a:off x="788150" y="3944229"/>
          <a:ext cx="5353051" cy="32697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6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Energy Sales</a:t>
          </a:r>
        </a:p>
      </xdr:txBody>
    </xdr:sp>
    <xdr:clientData/>
  </xdr:twoCellAnchor>
  <xdr:twoCellAnchor>
    <xdr:from>
      <xdr:col>1</xdr:col>
      <xdr:colOff>26150</xdr:colOff>
      <xdr:row>23</xdr:row>
      <xdr:rowOff>46929</xdr:rowOff>
    </xdr:from>
    <xdr:to>
      <xdr:col>8</xdr:col>
      <xdr:colOff>45201</xdr:colOff>
      <xdr:row>24</xdr:row>
      <xdr:rowOff>189804</xdr:rowOff>
    </xdr:to>
    <xdr:sp macro="[0]!Non_operating_income" textlink="">
      <xdr:nvSpPr>
        <xdr:cNvPr id="9" name="CuadroTexto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FCB492B-4A47-4F8F-8D9C-862C586359EE}"/>
            </a:ext>
          </a:extLst>
        </xdr:cNvPr>
        <xdr:cNvSpPr txBox="1"/>
      </xdr:nvSpPr>
      <xdr:spPr>
        <a:xfrm>
          <a:off x="788150" y="4455643"/>
          <a:ext cx="5353051" cy="3333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6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Non Operating Income</a:t>
          </a:r>
        </a:p>
      </xdr:txBody>
    </xdr:sp>
    <xdr:clientData/>
  </xdr:twoCellAnchor>
  <xdr:twoCellAnchor>
    <xdr:from>
      <xdr:col>1</xdr:col>
      <xdr:colOff>26150</xdr:colOff>
      <xdr:row>25</xdr:row>
      <xdr:rowOff>183747</xdr:rowOff>
    </xdr:from>
    <xdr:to>
      <xdr:col>8</xdr:col>
      <xdr:colOff>45201</xdr:colOff>
      <xdr:row>27</xdr:row>
      <xdr:rowOff>136122</xdr:rowOff>
    </xdr:to>
    <xdr:sp macro="[0]!Balance_sheet" textlink="">
      <xdr:nvSpPr>
        <xdr:cNvPr id="10" name="CuadroTexto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98E8E9F-2227-4982-A04A-E8451BCBC9E4}"/>
            </a:ext>
          </a:extLst>
        </xdr:cNvPr>
        <xdr:cNvSpPr txBox="1"/>
      </xdr:nvSpPr>
      <xdr:spPr>
        <a:xfrm>
          <a:off x="788150" y="4973461"/>
          <a:ext cx="5353051" cy="3333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6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Balance</a:t>
          </a:r>
          <a:r>
            <a:rPr lang="es-CL" sz="1600" b="0" baseline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 Sheet</a:t>
          </a:r>
          <a:endParaRPr lang="es-CL" sz="1600" b="0">
            <a:solidFill>
              <a:schemeClr val="tx1">
                <a:lumMod val="75000"/>
                <a:lumOff val="25000"/>
              </a:schemeClr>
            </a:solidFill>
            <a:latin typeface="Arial Rounded MT Bold" panose="020F07040305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26150</xdr:colOff>
      <xdr:row>28</xdr:row>
      <xdr:rowOff>130065</xdr:rowOff>
    </xdr:from>
    <xdr:to>
      <xdr:col>8</xdr:col>
      <xdr:colOff>45201</xdr:colOff>
      <xdr:row>30</xdr:row>
      <xdr:rowOff>82440</xdr:rowOff>
    </xdr:to>
    <xdr:sp macro="[0]!Ratios" textlink="">
      <xdr:nvSpPr>
        <xdr:cNvPr id="11" name="CuadroTexto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5313951-1582-4DBD-8161-80C72EC3FAC7}"/>
            </a:ext>
          </a:extLst>
        </xdr:cNvPr>
        <xdr:cNvSpPr txBox="1"/>
      </xdr:nvSpPr>
      <xdr:spPr>
        <a:xfrm>
          <a:off x="788150" y="5491279"/>
          <a:ext cx="5353051" cy="3333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6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Ratios</a:t>
          </a:r>
        </a:p>
      </xdr:txBody>
    </xdr:sp>
    <xdr:clientData/>
  </xdr:twoCellAnchor>
  <xdr:twoCellAnchor>
    <xdr:from>
      <xdr:col>1</xdr:col>
      <xdr:colOff>26150</xdr:colOff>
      <xdr:row>31</xdr:row>
      <xdr:rowOff>76383</xdr:rowOff>
    </xdr:from>
    <xdr:to>
      <xdr:col>8</xdr:col>
      <xdr:colOff>45201</xdr:colOff>
      <xdr:row>33</xdr:row>
      <xdr:rowOff>28758</xdr:rowOff>
    </xdr:to>
    <xdr:sp macro="[0]!Cash_flow" textlink="">
      <xdr:nvSpPr>
        <xdr:cNvPr id="12" name="CuadroTexto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514A2B7-199E-480D-9541-201848718E3F}"/>
            </a:ext>
          </a:extLst>
        </xdr:cNvPr>
        <xdr:cNvSpPr txBox="1"/>
      </xdr:nvSpPr>
      <xdr:spPr>
        <a:xfrm>
          <a:off x="788150" y="6009097"/>
          <a:ext cx="5353051" cy="3333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6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Cash Flow</a:t>
          </a:r>
        </a:p>
      </xdr:txBody>
    </xdr:sp>
    <xdr:clientData/>
  </xdr:twoCellAnchor>
  <xdr:twoCellAnchor>
    <xdr:from>
      <xdr:col>1</xdr:col>
      <xdr:colOff>26150</xdr:colOff>
      <xdr:row>34</xdr:row>
      <xdr:rowOff>22701</xdr:rowOff>
    </xdr:from>
    <xdr:to>
      <xdr:col>8</xdr:col>
      <xdr:colOff>45201</xdr:colOff>
      <xdr:row>35</xdr:row>
      <xdr:rowOff>165576</xdr:rowOff>
    </xdr:to>
    <xdr:sp macro="[0]!Fixed_Assets" textlink="">
      <xdr:nvSpPr>
        <xdr:cNvPr id="13" name="CuadroTexto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D41536E-7DEA-429B-AE6F-84229C59210A}"/>
            </a:ext>
          </a:extLst>
        </xdr:cNvPr>
        <xdr:cNvSpPr txBox="1"/>
      </xdr:nvSpPr>
      <xdr:spPr>
        <a:xfrm>
          <a:off x="788150" y="6526915"/>
          <a:ext cx="5353051" cy="3333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6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Fixed</a:t>
          </a:r>
          <a:r>
            <a:rPr lang="es-CL" sz="1600" b="0" baseline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 Assets</a:t>
          </a:r>
          <a:endParaRPr lang="es-CL" sz="1600" b="0">
            <a:solidFill>
              <a:schemeClr val="tx1">
                <a:lumMod val="75000"/>
                <a:lumOff val="25000"/>
              </a:schemeClr>
            </a:solidFill>
            <a:latin typeface="Arial Rounded MT Bold" panose="020F07040305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26150</xdr:colOff>
      <xdr:row>39</xdr:row>
      <xdr:rowOff>105837</xdr:rowOff>
    </xdr:from>
    <xdr:to>
      <xdr:col>8</xdr:col>
      <xdr:colOff>45201</xdr:colOff>
      <xdr:row>41</xdr:row>
      <xdr:rowOff>58212</xdr:rowOff>
    </xdr:to>
    <xdr:sp macro="[0]!Gx_Physical_Data_Chile" textlink="">
      <xdr:nvSpPr>
        <xdr:cNvPr id="14" name="CuadroTexto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A9B8E3E-54BB-4558-AC57-55F39C925703}"/>
            </a:ext>
          </a:extLst>
        </xdr:cNvPr>
        <xdr:cNvSpPr txBox="1"/>
      </xdr:nvSpPr>
      <xdr:spPr>
        <a:xfrm>
          <a:off x="788150" y="7562551"/>
          <a:ext cx="5353051" cy="3333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6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Generation Physical Data </a:t>
          </a:r>
        </a:p>
      </xdr:txBody>
    </xdr:sp>
    <xdr:clientData/>
  </xdr:twoCellAnchor>
  <xdr:twoCellAnchor>
    <xdr:from>
      <xdr:col>1</xdr:col>
      <xdr:colOff>26150</xdr:colOff>
      <xdr:row>42</xdr:row>
      <xdr:rowOff>52154</xdr:rowOff>
    </xdr:from>
    <xdr:to>
      <xdr:col>8</xdr:col>
      <xdr:colOff>45201</xdr:colOff>
      <xdr:row>44</xdr:row>
      <xdr:rowOff>4529</xdr:rowOff>
    </xdr:to>
    <xdr:sp macro="[0]!Gx_by_Tech" textlink="">
      <xdr:nvSpPr>
        <xdr:cNvPr id="15" name="CuadroTexto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BEB321D-1D91-4053-9D3B-A4BB0EF90A7D}"/>
            </a:ext>
          </a:extLst>
        </xdr:cNvPr>
        <xdr:cNvSpPr txBox="1"/>
      </xdr:nvSpPr>
      <xdr:spPr>
        <a:xfrm>
          <a:off x="788150" y="8080368"/>
          <a:ext cx="5353051" cy="3333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6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Generation</a:t>
          </a:r>
          <a:r>
            <a:rPr lang="es-CL" sz="1600" b="0" baseline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 by technology</a:t>
          </a:r>
          <a:endParaRPr lang="es-CL" sz="1600" b="0">
            <a:solidFill>
              <a:schemeClr val="tx1">
                <a:lumMod val="75000"/>
                <a:lumOff val="25000"/>
              </a:schemeClr>
            </a:solidFill>
            <a:latin typeface="Arial Rounded MT Bold" panose="020F07040305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676275</xdr:colOff>
      <xdr:row>9</xdr:row>
      <xdr:rowOff>107497</xdr:rowOff>
    </xdr:from>
    <xdr:to>
      <xdr:col>7</xdr:col>
      <xdr:colOff>666751</xdr:colOff>
      <xdr:row>12</xdr:row>
      <xdr:rowOff>68036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2F18B1A-692D-481B-83D8-7C1CE39B72B3}"/>
            </a:ext>
          </a:extLst>
        </xdr:cNvPr>
        <xdr:cNvSpPr txBox="1"/>
      </xdr:nvSpPr>
      <xdr:spPr>
        <a:xfrm>
          <a:off x="676275" y="1821997"/>
          <a:ext cx="5324476" cy="532039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3200" b="1">
              <a:solidFill>
                <a:schemeClr val="bg1">
                  <a:lumMod val="85000"/>
                </a:schemeClr>
              </a:solidFill>
              <a:latin typeface="Roobert ENEL" panose="00000500000000000000" pitchFamily="50" charset="0"/>
              <a:cs typeface="Arial" panose="020B0604020202020204" pitchFamily="34" charset="0"/>
            </a:rPr>
            <a:t>Index</a:t>
          </a:r>
        </a:p>
      </xdr:txBody>
    </xdr:sp>
    <xdr:clientData/>
  </xdr:twoCellAnchor>
  <xdr:twoCellAnchor>
    <xdr:from>
      <xdr:col>0</xdr:col>
      <xdr:colOff>646340</xdr:colOff>
      <xdr:row>2</xdr:row>
      <xdr:rowOff>34016</xdr:rowOff>
    </xdr:from>
    <xdr:to>
      <xdr:col>11</xdr:col>
      <xdr:colOff>239486</xdr:colOff>
      <xdr:row>4</xdr:row>
      <xdr:rowOff>179612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0D4F39CB-F85F-46B0-819F-CE0EE40FD178}"/>
            </a:ext>
          </a:extLst>
        </xdr:cNvPr>
        <xdr:cNvSpPr txBox="1"/>
      </xdr:nvSpPr>
      <xdr:spPr>
        <a:xfrm>
          <a:off x="646340" y="404130"/>
          <a:ext cx="8214632" cy="515711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5400" b="1">
              <a:solidFill>
                <a:srgbClr val="FF5A0F"/>
              </a:solidFill>
              <a:latin typeface="Roobert ENEL" panose="00000500000000000000" pitchFamily="50" charset="0"/>
              <a:cs typeface="Arial" panose="020B0604020202020204" pitchFamily="34" charset="0"/>
            </a:rPr>
            <a:t>Enel Generación Chile</a:t>
          </a:r>
        </a:p>
      </xdr:txBody>
    </xdr:sp>
    <xdr:clientData/>
  </xdr:twoCellAnchor>
  <xdr:twoCellAnchor>
    <xdr:from>
      <xdr:col>0</xdr:col>
      <xdr:colOff>649061</xdr:colOff>
      <xdr:row>4</xdr:row>
      <xdr:rowOff>119740</xdr:rowOff>
    </xdr:from>
    <xdr:to>
      <xdr:col>17</xdr:col>
      <xdr:colOff>35379</xdr:colOff>
      <xdr:row>8</xdr:row>
      <xdr:rowOff>133347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361298F8-0ECC-4F9D-BBFB-22857B4076A1}"/>
            </a:ext>
          </a:extLst>
        </xdr:cNvPr>
        <xdr:cNvSpPr txBox="1"/>
      </xdr:nvSpPr>
      <xdr:spPr>
        <a:xfrm>
          <a:off x="649061" y="859969"/>
          <a:ext cx="12710432" cy="753835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3600" b="1">
              <a:solidFill>
                <a:schemeClr val="bg1">
                  <a:lumMod val="85000"/>
                </a:schemeClr>
              </a:solidFill>
              <a:latin typeface="Roobert ENEL" panose="00000500000000000000" pitchFamily="50" charset="0"/>
              <a:cs typeface="Arial" panose="020B0604020202020204" pitchFamily="34" charset="0"/>
            </a:rPr>
            <a:t>Financial Statements Analysis Q1 </a:t>
          </a:r>
          <a:r>
            <a:rPr lang="es-CL" sz="3600" b="1" baseline="0">
              <a:solidFill>
                <a:schemeClr val="bg1">
                  <a:lumMod val="85000"/>
                </a:schemeClr>
              </a:solidFill>
              <a:latin typeface="Roobert ENEL" panose="00000500000000000000" pitchFamily="50" charset="0"/>
              <a:cs typeface="Arial" panose="020B0604020202020204" pitchFamily="34" charset="0"/>
            </a:rPr>
            <a:t>2026</a:t>
          </a:r>
          <a:endParaRPr lang="es-CL" sz="3600" b="1">
            <a:solidFill>
              <a:schemeClr val="bg1">
                <a:lumMod val="85000"/>
              </a:schemeClr>
            </a:solidFill>
            <a:latin typeface="Roobert ENEL" panose="00000500000000000000" pitchFamily="50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26150</xdr:colOff>
      <xdr:row>36</xdr:row>
      <xdr:rowOff>159519</xdr:rowOff>
    </xdr:from>
    <xdr:to>
      <xdr:col>8</xdr:col>
      <xdr:colOff>45201</xdr:colOff>
      <xdr:row>38</xdr:row>
      <xdr:rowOff>111894</xdr:rowOff>
    </xdr:to>
    <xdr:sp macro="[0]!Gx_Physical_Data_Chile" textlink="">
      <xdr:nvSpPr>
        <xdr:cNvPr id="21" name="CuadroTexto 2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44306AB-9F49-45DD-89C2-6C4203C4F8AF}"/>
            </a:ext>
          </a:extLst>
        </xdr:cNvPr>
        <xdr:cNvSpPr txBox="1"/>
      </xdr:nvSpPr>
      <xdr:spPr>
        <a:xfrm>
          <a:off x="788150" y="7044733"/>
          <a:ext cx="5353051" cy="3333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6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Interest Rate</a:t>
          </a:r>
        </a:p>
      </xdr:txBody>
    </xdr:sp>
    <xdr:clientData/>
  </xdr:twoCellAnchor>
  <xdr:twoCellAnchor editAs="oneCell">
    <xdr:from>
      <xdr:col>23</xdr:col>
      <xdr:colOff>114300</xdr:colOff>
      <xdr:row>3</xdr:row>
      <xdr:rowOff>95250</xdr:rowOff>
    </xdr:from>
    <xdr:to>
      <xdr:col>25</xdr:col>
      <xdr:colOff>590550</xdr:colOff>
      <xdr:row>6</xdr:row>
      <xdr:rowOff>96075</xdr:rowOff>
    </xdr:to>
    <xdr:pic>
      <xdr:nvPicPr>
        <xdr:cNvPr id="22" name="Picture 4" descr="image001">
          <a:extLst>
            <a:ext uri="{FF2B5EF4-FFF2-40B4-BE49-F238E27FC236}">
              <a16:creationId xmlns:a16="http://schemas.microsoft.com/office/drawing/2014/main" id="{86452D7D-7EC0-019E-D108-F4D9E252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224500" y="628650"/>
          <a:ext cx="1530350" cy="534225"/>
        </a:xfrm>
        <a:prstGeom prst="rect">
          <a:avLst/>
        </a:prstGeom>
        <a:noFill/>
        <a:ln>
          <a:noFill/>
        </a:ln>
        <a:effectLst>
          <a:outerShdw blurRad="165100" dist="50800" dir="5400000" algn="ctr" rotWithShape="0">
            <a:schemeClr val="tx1"/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Chilectra\Consolidaci&#243;n\Chile\09-2002\Consolidado%20Ch$%20Chilectra%202002_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FA\Pif\Bilanci\Bilancio%2031-12-2005\Tassi\INPU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Informaci&#243;n\Grupo%20Enersis\Consolidado%20Flujo%20Enersis%2006_2003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Cierre%20Chileno\respaldo\disco%20d\Cierre%20Chileno\Consolidacion\02-2006\Grupo%20IMV\Consolidado%20IMV%2002_20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disco%20d\Consolidaci&#243;n%20Chile-Espa&#241;a\Soportes%20Chile-Espa&#241;a%202007\7%20Julio\Consolidado%20Ch$%2007-2007%20Endesa%20IFR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Documents%20and%20Settings\cl154144056\Configuraci&#243;n%20local\Archivos%20temporales%20de%20Internet\OLKD\Modelo%20Informe%20Enersis%20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04fs01\Control_Filiales\CFA\Pif\Bilanci\Bilancio%2031-12-2006\Tassi\Test%20di%20efficacia%20derivati%20su%20tassi%2031%2012%2006%20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disco%20d\Cierre%20Chileno\Consolidacion\2007\12-2007\Grupo%20Enersis\Gaap%20Chileno%20a%20IFRS%2012-2007%20(version%20definitiva)\Grupo%20Endesa%20Chile\Consolidado%2012-2007%20Endesa%20Chile%20NIIF%20(sin%20Cemsa%20con%20hedging)%20v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disco%20d\Documents%20and%20Settings\cl122501337\Escritorio\Informes%20Enersis\Informe%20Endesa%2012-2006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CL1169~1\CONFIG~1\Temp\Directorio%20temporal%201%20para%201%202%20-%20Reporte%20BPC%20Cam%20Brasil%20Diciembre%202008%20-%20v%202.zip\1.2%20-%20Reporte%20BPC%20Cam%20Brasil%20Diciembre%202008%20-%20v.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WINNT\perfiles\cl11872304k\Configuraci&#243;n%20local\Temp\ELIM%20ERES%20ES%20052005espa&#241;aEnde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Documents%20and%20Settings\cl12412770k\Configuraci&#243;n%20local\Archivos%20temporales%20de%20Internet\OLK3\diferencia%20de%20cambio%202004%20a%202007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Documents%20and%20Settings/cl142511746/Configuraci&#243;n%20local/Archivos%20temporales%20de%20Internet/Content.Outlook/9DA5XMX6/Antecedentes/Vinculo%20notas%20Enersis%2012-2008.xls" TargetMode="External"/><Relationship Id="rId1" Type="http://schemas.openxmlformats.org/officeDocument/2006/relationships/externalLinkPath" Target="/Documents%20and%20Settings/cl142511746/Configuraci&#243;n%20local/Archivos%20temporales%20de%20Internet/Content.Outlook/9DA5XMX6/Antecedentes/Vinculo%20notas%20Enersis%2012-20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WINNT\perfiles\CL105303602\Configuraci&#243;n%20local\Archivos%20temporales%20de%20Internet\OLKC8\notas98\RIOVINCU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Consolidaci&#243;n\Grupos%20Endesa%20Brasil\Cierre%20Chileno\Consolidado%20Gaap%20Chileno\12-2005\Consolidado%20Ch$%2012-2005%20Endesa%20Brasil%20meses%20v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Cierre%20Chileno\Consolidaci&#243;n\Grupos%20Endesa%20Brasil\Cierre%20Chileno\Consolidado%20Gaap%20Chileno\12-2005\Consolidado%20Ch$%2012-2005%20Endesa%20Brasil%20meses%20v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ng\informes\notas98\RIOVINCU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04fs01\Consolidacion\Endesa%20Chile\Cierre%20Chileno\Planillas%20Ch$%20consolidadas\12-2008\Flujo%20Grupo%20Endesa%2012-20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Cierre%20Chileno\respaldo\disco%20d\Cierre%20Chileno\Consolidacion\12-2005\Grupo%20Endesa\Consolidado%20Ch$%2012-2005%20Endesa%20V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ersis\gerfin\informe%20de%20deuda\consolidar\enersic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Documents%20and%20Settings\cl154144056\Configuraci&#243;n%20local\Archivos%20temporales%20de%20Internet\OLKD\Informe%20Enersis%2009-2008%20(2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notas98\RIOVINCU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winnt\perfiles\cl154144056\Mis%20documentos\Xime\Consolidaci&#243;n\Synapsis\Consolidaci&#243;n%20Synapsis\Consolidaci&#243;n%20Synapsis%2006-2007\Consolidado%20%20Synapsis%20$%2006_200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disco%20d\Endesa\Consolidaci&#243;n%20Chile\08-2003\Consolidado%20Ch$%2007-2003%20Endes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04fs01\gerfin\Informe%20de%20Deuda\Consolidar\Edelnorc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Chilectra/Consolidaci&#243;n/Chile/09-2002/Consolidado%20Ch$%20Chilectra%202002_09.xls" TargetMode="External"/><Relationship Id="rId1" Type="http://schemas.openxmlformats.org/officeDocument/2006/relationships/externalLinkPath" Target="/Chilectra/Consolidaci&#243;n/Chile/09-2002/Consolidado%20Ch$%20Chilectra%202002_09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Respaldo%20disco%20D\Endesa\Consolidaci&#243;n%20Chile\12-2008\Consolidado%20Ch$%2012-2008%20Endes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respaldo\disco%20d\Nuevo%20Paquete%20SVS\Planilla\Consolidado%20IFRS%20Chile%20Grupo%20Enersis%2003-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a&#241;o%202007\Endesa%20Brasil\Cierre%20Chileno\Consolidado%20Gaap%20Chileno\2007\12-2007\Consolidado%20Ch$%2012-2007%20Endesa%20Brasil_IFRS%20DEF%20v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Contabilidad\Demostrativos\Eds%202006\12%20Diciembre%202006\VPP%20Endesa%2012-20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disco%20d\WINNT\perfiles\cl154144056\Configuraci&#243;n%20local\Archivos%20temporales%20de%20Internet\OLK51\Flujo%20Grupo%20Endesa%20Brasil%2012-2006%20v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Grupo%20Enersis\Cierre%20Chileno\Notas\2009\Nuevo%20formato\Antecedentes\Vinculo%20notas%20Enersis%2012-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disco%20d\WINNT\perfiles\cl11872304k\Configuraci&#243;n%20local\Archivos%20temporales%20de%20Internet\OLK4\Consolidado%20Ch$%2005-2005%20Ende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Ctas. X C y P relac"/>
      <sheetName val="Inv. en Emp. Relacionada"/>
      <sheetName val="Efectos en Resultado EERR"/>
      <sheetName val="Interes Minoritario"/>
      <sheetName val="Dividendos por pagar"/>
      <sheetName val="Efecto Bonos Cerj"/>
      <sheetName val="otros ing. f. de explotac"/>
      <sheetName val="Activos pasivos"/>
      <sheetName val="Estado de Resultado2"/>
      <sheetName val="empresa"/>
      <sheetName val="Análisis"/>
      <sheetName val="ANIM"/>
      <sheetName val="#¡REF"/>
      <sheetName val="LBO"/>
      <sheetName val="Impuestos Diferidos "/>
      <sheetName val="2208001001"/>
      <sheetName val="Efficiency"/>
      <sheetName val=""/>
      <sheetName val="Consolidado Ch$ Chilectra 200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"/>
      <sheetName val="cambi"/>
      <sheetName val="bond curves-n.u."/>
      <sheetName val="TermLocalVol"/>
      <sheetName val="SwaptionMatrices"/>
      <sheetName val="SwaptionMatrices living (2)"/>
      <sheetName val="SwaptionMatrices living"/>
      <sheetName val="Swp Matr +|- Vol"/>
      <sheetName val="WTI"/>
      <sheetName val="Fixing"/>
      <sheetName val="991203"/>
      <sheetName val="INPUT"/>
      <sheetName val="Var Preços"/>
      <sheetName val="Tabela de Parâmetros"/>
      <sheetName val="BETANIA"/>
      <sheetName val="EMGESA"/>
      <sheetName val="Copertina"/>
      <sheetName val="BAL"/>
      <sheetName val="Lead"/>
      <sheetName val="bond_curves-n_u_"/>
      <sheetName val="SwaptionMatrices_living_(2)"/>
      <sheetName val="SwaptionMatrices_living"/>
      <sheetName val="Swp_Matr_+|-_Vol"/>
      <sheetName val="Var_Preços"/>
      <sheetName val="Tabela_de_Parâmetros"/>
      <sheetName val="ANIM"/>
      <sheetName val="Proyecciones"/>
      <sheetName val="graficos"/>
      <sheetName val="Resultado"/>
      <sheetName val="Precios"/>
      <sheetName val="Dietas"/>
      <sheetName val="RLI"/>
      <sheetName val="Indices"/>
      <sheetName val="Costos de Distribución"/>
      <sheetName val="7_6"/>
      <sheetName val="Dic02"/>
      <sheetName val="#¡REF"/>
      <sheetName val="Datos spread"/>
      <sheetName val="Títulos"/>
      <sheetName val="Amortiz.Cuotas"/>
      <sheetName val="Plan2"/>
      <sheetName val="Codice COD"/>
      <sheetName val="Returns"/>
      <sheetName val="Estado de Resultado"/>
      <sheetName val="Codice_COD"/>
      <sheetName val="Estado_de_Resultado"/>
      <sheetName val="Index"/>
      <sheetName val="CMRESU99"/>
      <sheetName val="2.1 ESTADO RESULT."/>
      <sheetName val="References"/>
      <sheetName val="Deposito a Plazo"/>
      <sheetName val="Leyenda"/>
      <sheetName val="data"/>
      <sheetName val="SIMULT1"/>
      <sheetName val="Atividades Baremos"/>
      <sheetName val=""/>
      <sheetName val="bond_curves-n_u_1"/>
      <sheetName val="SwaptionMatrices_living_(2)1"/>
      <sheetName val="SwaptionMatrices_living1"/>
      <sheetName val="Swp_Matr_+|-_Vol1"/>
      <sheetName val="Var_Preços1"/>
      <sheetName val="Tabela_de_Parâmetros1"/>
      <sheetName val="Costos_de_Distribución"/>
      <sheetName val="Datos_spread"/>
      <sheetName val="Amortiz_Cuotas"/>
      <sheetName val="Codice_COD1"/>
      <sheetName val="Estado_de_Resultado1"/>
      <sheetName val="2_1_ESTADO_RESULT_"/>
      <sheetName val="Deposito_a_Plazo"/>
      <sheetName val=" AnexoOpDiv99"/>
      <sheetName val="GrafdivB"/>
      <sheetName val="ServDiv"/>
      <sheetName val="Ativo"/>
      <sheetName val="Exigível"/>
      <sheetName val="Hoja1"/>
      <sheetName val="validaciones"/>
      <sheetName val="ctas diferido"/>
      <sheetName val="NAVIGAZIONE"/>
      <sheetName val="Anagrafica Generale"/>
      <sheetName val="Carga por ALIM"/>
      <sheetName val="bond_curves-n_u_2"/>
      <sheetName val="SwaptionMatrices_living_(2)2"/>
      <sheetName val="SwaptionMatrices_living2"/>
      <sheetName val="Swp_Matr_+|-_Vol2"/>
      <sheetName val="Var_Preços2"/>
      <sheetName val="Tabela_de_Parâmetros2"/>
      <sheetName val="Costos_de_Distribución1"/>
      <sheetName val="Datos_spread1"/>
      <sheetName val="Amortiz_Cuotas1"/>
      <sheetName val="Codice_COD2"/>
      <sheetName val="Estado_de_Resultado2"/>
      <sheetName val="2_1_ESTADO_RESULT_1"/>
      <sheetName val="Deposito_a_Plazo1"/>
      <sheetName val="Atividades_Baremos"/>
      <sheetName val="_AnexoOpDiv99"/>
      <sheetName val="Presentacion"/>
      <sheetName val="Serv Resumen de Inversiones"/>
      <sheetName val="Serv Magnitudes"/>
      <sheetName val="Serv Proyecto"/>
      <sheetName val="Serv res"/>
      <sheetName val="Serv flujos"/>
      <sheetName val="Europa Resumen de Inversiones"/>
      <sheetName val="NEEP Magnitudes"/>
      <sheetName val="NEEP RO"/>
      <sheetName val="NEEP Resumen de Inversiones"/>
      <sheetName val="NEEP RE"/>
      <sheetName val="NEEP SEIE"/>
      <sheetName val="NEEP Dx"/>
      <sheetName val="NEEP res"/>
      <sheetName val="NEEP flujos"/>
      <sheetName val="Europa Magnitudes"/>
      <sheetName val="Europa Francia"/>
      <sheetName val="Europa Gx"/>
      <sheetName val="Europa Renovables"/>
      <sheetName val="Europa Dx"/>
      <sheetName val="Europa Regas"/>
      <sheetName val="Europa res"/>
      <sheetName val="Europa flujos"/>
      <sheetName val="CONFIG"/>
      <sheetName val="Max_D._Set_2002"/>
      <sheetName val="SNC-Nov 2009"/>
      <sheetName val="VST-Nov 2009"/>
      <sheetName val="Serv_Resumen_de_Inversiones"/>
      <sheetName val="Serv_Magnitudes"/>
      <sheetName val="Serv_Proyecto"/>
      <sheetName val="Serv_res"/>
      <sheetName val="Serv_flujos"/>
      <sheetName val="Europa_Resumen_de_Inversiones"/>
      <sheetName val="NEEP_Magnitudes"/>
      <sheetName val="NEEP_RO"/>
      <sheetName val="NEEP_Resumen_de_Inversiones"/>
      <sheetName val="NEEP_RE"/>
      <sheetName val="NEEP_SEIE"/>
      <sheetName val="NEEP_Dx"/>
      <sheetName val="NEEP_res"/>
      <sheetName val="NEEP_flujos"/>
      <sheetName val="Europa_Magnitudes"/>
      <sheetName val="Europa_Francia"/>
      <sheetName val="Europa_Gx"/>
      <sheetName val="Europa_Renovables"/>
      <sheetName val="Europa_Dx"/>
      <sheetName val="Europa_Regas"/>
      <sheetName val="Europa_res"/>
      <sheetName val="Europa_flujos"/>
      <sheetName val="Caja"/>
      <sheetName val="RREDES"/>
      <sheetName val="PROVI"/>
      <sheetName val="ANEXO_06"/>
      <sheetName val="ANEXO_14"/>
      <sheetName val="ANEXO_98"/>
      <sheetName val="SEG.TECN"/>
      <sheetName val="GLC_ratios_Jun"/>
      <sheetName val="bond_curves-n_u_3"/>
      <sheetName val="SwaptionMatrices_living_(2)3"/>
      <sheetName val="SwaptionMatrices_living3"/>
      <sheetName val="Swp_Matr_+|-_Vol3"/>
      <sheetName val="Var_Preços3"/>
      <sheetName val="Tabela_de_Parâmetros3"/>
      <sheetName val="Costos_de_Distribución2"/>
      <sheetName val="Datos_spread2"/>
      <sheetName val="Amortiz_Cuotas2"/>
      <sheetName val="Codice_COD3"/>
      <sheetName val="Estado_de_Resultado3"/>
      <sheetName val="2_1_ESTADO_RESULT_2"/>
      <sheetName val="Deposito_a_Plazo2"/>
      <sheetName val="Atividades_Baremos1"/>
      <sheetName val="_AnexoOpDiv991"/>
      <sheetName val="Carga_por_ALIM"/>
      <sheetName val="Anagrafica_Generale"/>
      <sheetName val="Serv_Resumen_de_Inversiones1"/>
      <sheetName val="Serv_Magnitudes1"/>
      <sheetName val="Serv_Proyecto1"/>
      <sheetName val="Serv_res1"/>
      <sheetName val="Serv_flujos1"/>
      <sheetName val="Europa_Resumen_de_Inversiones1"/>
      <sheetName val="NEEP_Magnitudes1"/>
      <sheetName val="NEEP_RO1"/>
      <sheetName val="NEEP_Resumen_de_Inversiones1"/>
      <sheetName val="NEEP_RE1"/>
      <sheetName val="NEEP_SEIE1"/>
      <sheetName val="NEEP_Dx1"/>
      <sheetName val="NEEP_res1"/>
      <sheetName val="NEEP_flujos1"/>
      <sheetName val="Europa_Magnitudes1"/>
      <sheetName val="Europa_Francia1"/>
      <sheetName val="Europa_Gx1"/>
      <sheetName val="Europa_Renovables1"/>
      <sheetName val="Europa_Dx1"/>
      <sheetName val="Europa_Regas1"/>
      <sheetName val="Europa_res1"/>
      <sheetName val="Europa_flujos1"/>
      <sheetName val="Max_D__Set_2002"/>
      <sheetName val="ctas_diferido"/>
      <sheetName val="BASES"/>
      <sheetName val="F-Macro"/>
      <sheetName val="F-Portada"/>
      <sheetName val="PR-7 ACTUAL"/>
      <sheetName val="Design"/>
      <sheetName val="Balance"/>
      <sheetName val="CONSOL"/>
      <sheetName val="Dinamica"/>
      <sheetName val="Accidentalidad 2019"/>
      <sheetName val="TASEG FRECUENCIAS "/>
      <sheetName val="TASEG FRECUENCIAS  (2)"/>
      <sheetName val="A1, B1 (SLIDE2)"/>
      <sheetName val="HALLAZGOS ENEL"/>
      <sheetName val="RH"/>
      <sheetName val="bond_curves-n_u_4"/>
      <sheetName val="SwaptionMatrices_living_(2)4"/>
      <sheetName val="SwaptionMatrices_living4"/>
      <sheetName val="Swp_Matr_+|-_Vol4"/>
      <sheetName val="Var_Preços4"/>
      <sheetName val="Tabela_de_Parâmetros4"/>
      <sheetName val="Amortiz_Cuotas3"/>
      <sheetName val="Costos_de_Distribución3"/>
      <sheetName val="Datos_spread3"/>
      <sheetName val="Codice_COD4"/>
      <sheetName val="Estado_de_Resultado4"/>
      <sheetName val="2_1_ESTADO_RESULT_3"/>
      <sheetName val="Deposito_a_Plazo3"/>
      <sheetName val="Atividades_Baremos2"/>
      <sheetName val="_AnexoOpDiv992"/>
      <sheetName val="Carga_por_ALIM1"/>
      <sheetName val="Serv_Resumen_de_Inversiones2"/>
      <sheetName val="Serv_Magnitudes2"/>
      <sheetName val="Serv_Proyecto2"/>
      <sheetName val="Serv_res2"/>
      <sheetName val="Serv_flujos2"/>
      <sheetName val="Europa_Resumen_de_Inversiones2"/>
      <sheetName val="NEEP_Magnitudes2"/>
      <sheetName val="NEEP_RO2"/>
      <sheetName val="NEEP_Resumen_de_Inversiones2"/>
      <sheetName val="NEEP_RE2"/>
      <sheetName val="NEEP_SEIE2"/>
      <sheetName val="NEEP_Dx2"/>
      <sheetName val="NEEP_res2"/>
      <sheetName val="NEEP_flujos2"/>
      <sheetName val="Europa_Magnitudes2"/>
      <sheetName val="Europa_Francia2"/>
      <sheetName val="Europa_Gx2"/>
      <sheetName val="Europa_Renovables2"/>
      <sheetName val="Europa_Dx2"/>
      <sheetName val="Europa_Regas2"/>
      <sheetName val="Europa_res2"/>
      <sheetName val="Europa_flujos2"/>
      <sheetName val="Anagrafica_Generale1"/>
      <sheetName val="Max_D__Set_20021"/>
      <sheetName val="ctas_diferido1"/>
      <sheetName val="SNC-Nov_2009"/>
      <sheetName val="VST-Nov_2009"/>
      <sheetName val="SEG_TECN"/>
      <sheetName val="PR-7_ACTUAL"/>
      <sheetName val="Accidentalidad_2019"/>
      <sheetName val="TASEG_FRECUENCIAS_"/>
      <sheetName val="TASEG_FRECUENCIAS__(2)"/>
      <sheetName val="A1,_B1_(SLIDE2)"/>
      <sheetName val="HALLAZGOS_ENEL"/>
      <sheetName val="bond_curves-n_u_5"/>
      <sheetName val="SwaptionMatrices_living_(2)5"/>
      <sheetName val="SwaptionMatrices_living5"/>
      <sheetName val="Swp_Matr_+|-_Vol5"/>
      <sheetName val="Var_Preços5"/>
      <sheetName val="Tabela_de_Parâmetros5"/>
      <sheetName val="Amortiz_Cuotas4"/>
      <sheetName val="Costos_de_Distribución4"/>
      <sheetName val="Datos_spread4"/>
      <sheetName val="Codice_COD5"/>
      <sheetName val="Estado_de_Resultado5"/>
      <sheetName val="2_1_ESTADO_RESULT_4"/>
      <sheetName val="Deposito_a_Plazo4"/>
      <sheetName val="Atividades_Baremos3"/>
      <sheetName val="_AnexoOpDiv993"/>
      <sheetName val="Carga_por_ALIM2"/>
      <sheetName val="Serv_Resumen_de_Inversiones3"/>
      <sheetName val="Serv_Magnitudes3"/>
      <sheetName val="Serv_Proyecto3"/>
      <sheetName val="Serv_res3"/>
      <sheetName val="Serv_flujos3"/>
      <sheetName val="Europa_Resumen_de_Inversiones3"/>
      <sheetName val="NEEP_Magnitudes3"/>
      <sheetName val="NEEP_RO3"/>
      <sheetName val="NEEP_Resumen_de_Inversiones3"/>
      <sheetName val="NEEP_RE3"/>
      <sheetName val="NEEP_SEIE3"/>
      <sheetName val="NEEP_Dx3"/>
      <sheetName val="NEEP_res3"/>
      <sheetName val="NEEP_flujos3"/>
      <sheetName val="Europa_Magnitudes3"/>
      <sheetName val="Europa_Francia3"/>
      <sheetName val="Europa_Gx3"/>
      <sheetName val="Europa_Renovables3"/>
      <sheetName val="Europa_Dx3"/>
      <sheetName val="Europa_Regas3"/>
      <sheetName val="Europa_res3"/>
      <sheetName val="Europa_flujos3"/>
      <sheetName val="Anagrafica_Generale2"/>
      <sheetName val="Max_D__Set_20022"/>
      <sheetName val="ctas_diferido2"/>
      <sheetName val="SNC-Nov_20091"/>
      <sheetName val="VST-Nov_20091"/>
      <sheetName val="SEG_TECN1"/>
      <sheetName val="PR-7_ACTUAL1"/>
      <sheetName val="Accidentalidad_20191"/>
      <sheetName val="TASEG_FRECUENCIAS_1"/>
      <sheetName val="TASEG_FRECUENCIAS__(2)1"/>
      <sheetName val="A1,_B1_(SLIDE2)1"/>
      <sheetName val="HALLAZGOS_ENEL1"/>
      <sheetName val="Pólos"/>
      <sheetName val="bond_curves-n_u_6"/>
      <sheetName val="SwaptionMatrices_living_(2)6"/>
      <sheetName val="SwaptionMatrices_living6"/>
      <sheetName val="Swp_Matr_+|-_Vol6"/>
      <sheetName val="Var_Preços6"/>
      <sheetName val="Tabela_de_Parâmetros6"/>
      <sheetName val="Amortiz_Cuotas5"/>
      <sheetName val="Costos_de_Distribución5"/>
      <sheetName val="Datos_spread5"/>
      <sheetName val="Codice_COD6"/>
      <sheetName val="Estado_de_Resultado6"/>
      <sheetName val="2_1_ESTADO_RESULT_5"/>
      <sheetName val="Deposito_a_Plazo5"/>
      <sheetName val="Atividades_Baremos4"/>
      <sheetName val="_AnexoOpDiv994"/>
      <sheetName val="Carga_por_ALIM3"/>
      <sheetName val="Serv_Resumen_de_Inversiones4"/>
      <sheetName val="Serv_Magnitudes4"/>
      <sheetName val="Serv_Proyecto4"/>
      <sheetName val="Serv_res4"/>
      <sheetName val="Serv_flujos4"/>
      <sheetName val="Europa_Resumen_de_Inversiones4"/>
      <sheetName val="NEEP_Magnitudes4"/>
      <sheetName val="NEEP_RO4"/>
      <sheetName val="NEEP_Resumen_de_Inversiones4"/>
      <sheetName val="NEEP_RE4"/>
      <sheetName val="NEEP_SEIE4"/>
      <sheetName val="NEEP_Dx4"/>
      <sheetName val="NEEP_res4"/>
      <sheetName val="NEEP_flujos4"/>
      <sheetName val="Europa_Magnitudes4"/>
      <sheetName val="Europa_Francia4"/>
      <sheetName val="Europa_Gx4"/>
      <sheetName val="Europa_Renovables4"/>
      <sheetName val="Europa_Dx4"/>
      <sheetName val="Europa_Regas4"/>
      <sheetName val="Europa_res4"/>
      <sheetName val="Europa_flujos4"/>
      <sheetName val="Anagrafica_Generale3"/>
      <sheetName val="Max_D__Set_20023"/>
      <sheetName val="ctas_diferido3"/>
      <sheetName val="SNC-Nov_20092"/>
      <sheetName val="VST-Nov_20092"/>
      <sheetName val="SEG_TECN2"/>
      <sheetName val="PR-7_ACTUAL2"/>
      <sheetName val="Accidentalidad_20192"/>
      <sheetName val="TASEG_FRECUENCIAS_2"/>
      <sheetName val="TASEG_FRECUENCIAS__(2)2"/>
      <sheetName val="A1,_B1_(SLIDE2)2"/>
      <sheetName val="HALLAZGOS_ENEL2"/>
      <sheetName val="bond_curves-n_u_7"/>
      <sheetName val="SwaptionMatrices_living_(2)7"/>
      <sheetName val="SwaptionMatrices_living7"/>
      <sheetName val="Swp_Matr_+|-_Vol7"/>
      <sheetName val="Var_Preços7"/>
      <sheetName val="Tabela_de_Parâmetros7"/>
      <sheetName val="Amortiz_Cuotas6"/>
      <sheetName val="Costos_de_Distribución6"/>
      <sheetName val="Datos_spread6"/>
      <sheetName val="Codice_COD7"/>
      <sheetName val="Estado_de_Resultado7"/>
      <sheetName val="2_1_ESTADO_RESULT_6"/>
      <sheetName val="Deposito_a_Plazo6"/>
      <sheetName val="Atividades_Baremos5"/>
      <sheetName val="Serv_Resumen_de_Inversiones5"/>
      <sheetName val="Serv_Magnitudes5"/>
      <sheetName val="Serv_Proyecto5"/>
      <sheetName val="Serv_res5"/>
      <sheetName val="Serv_flujos5"/>
      <sheetName val="Europa_Resumen_de_Inversiones5"/>
      <sheetName val="NEEP_Magnitudes5"/>
      <sheetName val="NEEP_RO5"/>
      <sheetName val="NEEP_Resumen_de_Inversiones5"/>
      <sheetName val="NEEP_RE5"/>
      <sheetName val="NEEP_SEIE5"/>
      <sheetName val="NEEP_Dx5"/>
      <sheetName val="NEEP_res5"/>
      <sheetName val="NEEP_flujos5"/>
      <sheetName val="Europa_Magnitudes5"/>
      <sheetName val="Europa_Francia5"/>
      <sheetName val="Europa_Gx5"/>
      <sheetName val="Europa_Renovables5"/>
      <sheetName val="Europa_Dx5"/>
      <sheetName val="Europa_Regas5"/>
      <sheetName val="Europa_res5"/>
      <sheetName val="Europa_flujos5"/>
      <sheetName val="_AnexoOpDiv995"/>
      <sheetName val="Carga_por_ALIM4"/>
      <sheetName val="Max_D__Set_20024"/>
      <sheetName val="ctas_diferido4"/>
      <sheetName val="Anagrafica_Generale4"/>
      <sheetName val="SNC-Nov_20093"/>
      <sheetName val="VST-Nov_20093"/>
      <sheetName val="SEG_TECN3"/>
      <sheetName val="PR-7_ACTUAL3"/>
      <sheetName val="Accidentalidad_20193"/>
      <sheetName val="TASEG_FRECUENCIAS_3"/>
      <sheetName val="TASEG_FRECUENCIAS__(2)3"/>
      <sheetName val="A1,_B1_(SLIDE2)3"/>
      <sheetName val="HALLAZGOS_ENEL3"/>
      <sheetName val="bond_curves-n_u_8"/>
      <sheetName val="SwaptionMatrices_living_(2)8"/>
      <sheetName val="SwaptionMatrices_living8"/>
      <sheetName val="Swp_Matr_+|-_Vol8"/>
      <sheetName val="Var_Preços8"/>
      <sheetName val="Tabela_de_Parâmetros8"/>
      <sheetName val="Amortiz_Cuotas7"/>
      <sheetName val="Costos_de_Distribución7"/>
      <sheetName val="Datos_spread7"/>
      <sheetName val="Codice_COD8"/>
      <sheetName val="Estado_de_Resultado8"/>
      <sheetName val="2_1_ESTADO_RESULT_7"/>
      <sheetName val="Deposito_a_Plazo7"/>
      <sheetName val="Atividades_Baremos6"/>
      <sheetName val="Serv_Resumen_de_Inversiones6"/>
      <sheetName val="Serv_Magnitudes6"/>
      <sheetName val="Serv_Proyecto6"/>
      <sheetName val="Serv_res6"/>
      <sheetName val="Serv_flujos6"/>
      <sheetName val="Europa_Resumen_de_Inversiones6"/>
      <sheetName val="NEEP_Magnitudes6"/>
      <sheetName val="NEEP_RO6"/>
      <sheetName val="NEEP_Resumen_de_Inversiones6"/>
      <sheetName val="NEEP_RE6"/>
      <sheetName val="NEEP_SEIE6"/>
      <sheetName val="NEEP_Dx6"/>
      <sheetName val="NEEP_res6"/>
      <sheetName val="NEEP_flujos6"/>
      <sheetName val="Europa_Magnitudes6"/>
      <sheetName val="Europa_Francia6"/>
      <sheetName val="Europa_Gx6"/>
      <sheetName val="Europa_Renovables6"/>
      <sheetName val="Europa_Dx6"/>
      <sheetName val="Europa_Regas6"/>
      <sheetName val="Europa_res6"/>
      <sheetName val="Europa_flujos6"/>
      <sheetName val="_AnexoOpDiv996"/>
      <sheetName val="Carga_por_ALIM5"/>
      <sheetName val="Max_D__Set_20025"/>
      <sheetName val="ctas_diferido5"/>
      <sheetName val="Anagrafica_Generale5"/>
      <sheetName val="SNC-Nov_20094"/>
      <sheetName val="VST-Nov_20094"/>
      <sheetName val="SEG_TECN4"/>
      <sheetName val="PR-7_ACTUAL4"/>
      <sheetName val="Accidentalidad_20194"/>
      <sheetName val="TASEG_FRECUENCIAS_4"/>
      <sheetName val="TASEG_FRECUENCIAS__(2)4"/>
      <sheetName val="A1,_B1_(SLIDE2)4"/>
      <sheetName val="HALLAZGOS_ENEL4"/>
      <sheetName val="Data_List"/>
      <sheetName val="bond_curves-n_u_10"/>
      <sheetName val="SwaptionMatrices_living_(2)10"/>
      <sheetName val="SwaptionMatrices_living10"/>
      <sheetName val="Swp_Matr_+|-_Vol10"/>
      <sheetName val="Var_Preços10"/>
      <sheetName val="Tabela_de_Parâmetros10"/>
      <sheetName val="Amortiz_Cuotas9"/>
      <sheetName val="Costos_de_Distribución9"/>
      <sheetName val="Datos_spread9"/>
      <sheetName val="Codice_COD10"/>
      <sheetName val="Estado_de_Resultado10"/>
      <sheetName val="2_1_ESTADO_RESULT_9"/>
      <sheetName val="Deposito_a_Plazo9"/>
      <sheetName val="Atividades_Baremos8"/>
      <sheetName val="_AnexoOpDiv998"/>
      <sheetName val="Carga_por_ALIM7"/>
      <sheetName val="Anagrafica_Generale7"/>
      <sheetName val="Serv_Resumen_de_Inversiones8"/>
      <sheetName val="Serv_Magnitudes8"/>
      <sheetName val="Serv_Proyecto8"/>
      <sheetName val="Serv_res8"/>
      <sheetName val="Serv_flujos8"/>
      <sheetName val="Europa_Resumen_de_Inversiones8"/>
      <sheetName val="NEEP_Magnitudes8"/>
      <sheetName val="NEEP_RO8"/>
      <sheetName val="NEEP_Resumen_de_Inversiones8"/>
      <sheetName val="NEEP_RE8"/>
      <sheetName val="NEEP_SEIE8"/>
      <sheetName val="NEEP_Dx8"/>
      <sheetName val="NEEP_res8"/>
      <sheetName val="NEEP_flujos8"/>
      <sheetName val="Europa_Magnitudes8"/>
      <sheetName val="Europa_Francia8"/>
      <sheetName val="Europa_Gx8"/>
      <sheetName val="Europa_Renovables8"/>
      <sheetName val="Europa_Dx8"/>
      <sheetName val="Europa_Regas8"/>
      <sheetName val="Europa_res8"/>
      <sheetName val="Europa_flujos8"/>
      <sheetName val="Max_D__Set_20027"/>
      <sheetName val="ctas_diferido7"/>
      <sheetName val="SNC-Nov_20096"/>
      <sheetName val="VST-Nov_20096"/>
      <sheetName val="SEG_TECN6"/>
      <sheetName val="PR-7_ACTUAL6"/>
      <sheetName val="Accidentalidad_20196"/>
      <sheetName val="TASEG_FRECUENCIAS_6"/>
      <sheetName val="TASEG_FRECUENCIAS__(2)6"/>
      <sheetName val="A1,_B1_(SLIDE2)6"/>
      <sheetName val="HALLAZGOS_ENEL6"/>
      <sheetName val="bond_curves-n_u_9"/>
      <sheetName val="SwaptionMatrices_living_(2)9"/>
      <sheetName val="SwaptionMatrices_living9"/>
      <sheetName val="Swp_Matr_+|-_Vol9"/>
      <sheetName val="Var_Preços9"/>
      <sheetName val="Tabela_de_Parâmetros9"/>
      <sheetName val="Amortiz_Cuotas8"/>
      <sheetName val="Costos_de_Distribución8"/>
      <sheetName val="Datos_spread8"/>
      <sheetName val="Codice_COD9"/>
      <sheetName val="Estado_de_Resultado9"/>
      <sheetName val="2_1_ESTADO_RESULT_8"/>
      <sheetName val="Deposito_a_Plazo8"/>
      <sheetName val="Atividades_Baremos7"/>
      <sheetName val="_AnexoOpDiv997"/>
      <sheetName val="Carga_por_ALIM6"/>
      <sheetName val="Anagrafica_Generale6"/>
      <sheetName val="Serv_Resumen_de_Inversiones7"/>
      <sheetName val="Serv_Magnitudes7"/>
      <sheetName val="Serv_Proyecto7"/>
      <sheetName val="Serv_res7"/>
      <sheetName val="Serv_flujos7"/>
      <sheetName val="Europa_Resumen_de_Inversiones7"/>
      <sheetName val="NEEP_Magnitudes7"/>
      <sheetName val="NEEP_RO7"/>
      <sheetName val="NEEP_Resumen_de_Inversiones7"/>
      <sheetName val="NEEP_RE7"/>
      <sheetName val="NEEP_SEIE7"/>
      <sheetName val="NEEP_Dx7"/>
      <sheetName val="NEEP_res7"/>
      <sheetName val="NEEP_flujos7"/>
      <sheetName val="Europa_Magnitudes7"/>
      <sheetName val="Europa_Francia7"/>
      <sheetName val="Europa_Gx7"/>
      <sheetName val="Europa_Renovables7"/>
      <sheetName val="Europa_Dx7"/>
      <sheetName val="Europa_Regas7"/>
      <sheetName val="Europa_res7"/>
      <sheetName val="Europa_flujos7"/>
      <sheetName val="Max_D__Set_20026"/>
      <sheetName val="ctas_diferido6"/>
      <sheetName val="SNC-Nov_20095"/>
      <sheetName val="VST-Nov_20095"/>
      <sheetName val="SEG_TECN5"/>
      <sheetName val="PR-7_ACTUAL5"/>
      <sheetName val="Accidentalidad_20195"/>
      <sheetName val="TASEG_FRECUENCIAS_5"/>
      <sheetName val="TASEG_FRECUENCIAS__(2)5"/>
      <sheetName val="A1,_B1_(SLIDE2)5"/>
      <sheetName val="HALLAZGOS_ENEL5"/>
      <sheetName val="EGP Greece BS"/>
      <sheetName val="bond_curves-n_u_11"/>
      <sheetName val="SwaptionMatrices_living_(2)11"/>
      <sheetName val="SwaptionMatrices_living11"/>
      <sheetName val="Swp_Matr_+|-_Vol11"/>
      <sheetName val="Var_Preços11"/>
      <sheetName val="Tabela_de_Parâmetros11"/>
      <sheetName val="Amortiz_Cuotas10"/>
      <sheetName val="Costos_de_Distribución10"/>
      <sheetName val="Datos_spread10"/>
      <sheetName val="Codice_COD11"/>
      <sheetName val="Estado_de_Resultado11"/>
      <sheetName val="2_1_ESTADO_RESULT_10"/>
      <sheetName val="Deposito_a_Plazo10"/>
      <sheetName val="Atividades_Baremos9"/>
      <sheetName val="_AnexoOpDiv999"/>
      <sheetName val="Anagrafica_Generale8"/>
      <sheetName val="Carga_por_ALIM8"/>
      <sheetName val="Serv_Resumen_de_Inversiones9"/>
      <sheetName val="Serv_Magnitudes9"/>
      <sheetName val="Serv_Proyecto9"/>
      <sheetName val="Serv_res9"/>
      <sheetName val="Serv_flujos9"/>
      <sheetName val="Europa_Resumen_de_Inversiones9"/>
      <sheetName val="NEEP_Magnitudes9"/>
      <sheetName val="NEEP_RO9"/>
      <sheetName val="NEEP_Resumen_de_Inversiones9"/>
      <sheetName val="NEEP_RE9"/>
      <sheetName val="NEEP_SEIE9"/>
      <sheetName val="NEEP_Dx9"/>
      <sheetName val="NEEP_res9"/>
      <sheetName val="NEEP_flujos9"/>
      <sheetName val="Europa_Magnitudes9"/>
      <sheetName val="Europa_Francia9"/>
      <sheetName val="Europa_Gx9"/>
      <sheetName val="Europa_Renovables9"/>
      <sheetName val="Europa_Dx9"/>
      <sheetName val="Europa_Regas9"/>
      <sheetName val="Europa_res9"/>
      <sheetName val="Europa_flujos9"/>
      <sheetName val="Max_D__Set_20028"/>
      <sheetName val="ctas_diferido8"/>
      <sheetName val="SEG_TECN7"/>
      <sheetName val="SNC-Nov_20097"/>
      <sheetName val="VST-Nov_20097"/>
      <sheetName val="PR-7_ACTUAL7"/>
      <sheetName val="Accidentalidad_20197"/>
      <sheetName val="TASEG_FRECUENCIAS_7"/>
      <sheetName val="TASEG_FRECUENCIAS__(2)7"/>
      <sheetName val="A1,_B1_(SLIDE2)7"/>
      <sheetName val="HALLAZGOS_ENEL7"/>
      <sheetName val="Efectivo "/>
      <sheetName val="ATIVIDADE - SUCURSAL- LOTE"/>
      <sheetName val="ANEXO_24"/>
      <sheetName val="bond_curves-n_u_12"/>
      <sheetName val="SwaptionMatrices_living_(2)12"/>
      <sheetName val="SwaptionMatrices_living12"/>
      <sheetName val="Swp_Matr_+|-_Vol12"/>
      <sheetName val="Var_Preços12"/>
      <sheetName val="Tabela_de_Parâmetros12"/>
      <sheetName val="Amortiz_Cuotas11"/>
      <sheetName val="Costos_de_Distribución11"/>
      <sheetName val="Datos_spread11"/>
      <sheetName val="Codice_COD12"/>
      <sheetName val="Estado_de_Resultado12"/>
      <sheetName val="2_1_ESTADO_RESULT_11"/>
      <sheetName val="Deposito_a_Plazo11"/>
      <sheetName val="Atividades_Baremos10"/>
      <sheetName val="Serv_Resumen_de_Inversiones10"/>
      <sheetName val="Serv_Magnitudes10"/>
      <sheetName val="Serv_Proyecto10"/>
      <sheetName val="Serv_res10"/>
      <sheetName val="Serv_flujos10"/>
      <sheetName val="Europa_Resumen_de_Inversiones10"/>
      <sheetName val="NEEP_Magnitudes10"/>
      <sheetName val="NEEP_RO10"/>
      <sheetName val="NEEP_Resumen_de_Inversiones10"/>
      <sheetName val="NEEP_RE10"/>
      <sheetName val="NEEP_SEIE10"/>
      <sheetName val="NEEP_Dx10"/>
      <sheetName val="NEEP_res10"/>
      <sheetName val="NEEP_flujos10"/>
      <sheetName val="Europa_Magnitudes10"/>
      <sheetName val="Europa_Francia10"/>
      <sheetName val="Europa_Gx10"/>
      <sheetName val="Europa_Renovables10"/>
      <sheetName val="Europa_Dx10"/>
      <sheetName val="Europa_Regas10"/>
      <sheetName val="Europa_res10"/>
      <sheetName val="Europa_flujos10"/>
      <sheetName val="_AnexoOpDiv9910"/>
      <sheetName val="Carga_por_ALIM9"/>
      <sheetName val="Max_D__Set_20029"/>
      <sheetName val="ctas_diferido9"/>
      <sheetName val="Anagrafica_Generale9"/>
      <sheetName val="SNC-Nov_20098"/>
      <sheetName val="VST-Nov_20098"/>
      <sheetName val="SEG_TECN8"/>
      <sheetName val="PR-7_ACTUAL8"/>
      <sheetName val="Accidentalidad_20198"/>
      <sheetName val="TASEG_FRECUENCIAS_8"/>
      <sheetName val="TASEG_FRECUENCIAS__(2)8"/>
      <sheetName val="A1,_B1_(SLIDE2)8"/>
      <sheetName val="HALLAZGOS_ENEL8"/>
      <sheetName val="EGP_Greece_BS"/>
      <sheetName val="CPS"/>
      <sheetName val="PRESUNTIVA- ANTICIPO- DESCUENTO"/>
      <sheetName val="CONCILIACION PATRIMONIO Y RENTA"/>
      <sheetName val="CONCEPTOS"/>
      <sheetName val="CHILE"/>
      <sheetName val="ENERGIA"/>
      <sheetName val="TECNET"/>
      <sheetName val="CtaMayorFlota"/>
      <sheetName val="2016 aop"/>
      <sheetName val="F1"/>
      <sheetName val="F2"/>
      <sheetName val="2015"/>
      <sheetName val="2016"/>
      <sheetName val="bond_curves-n_u_13"/>
      <sheetName val="SwaptionMatrices_living_(2)13"/>
      <sheetName val="SwaptionMatrices_living13"/>
      <sheetName val="Swp_Matr_+|-_Vol13"/>
      <sheetName val="Var_Preços13"/>
      <sheetName val="Tabela_de_Parâmetros13"/>
      <sheetName val="Amortiz_Cuotas12"/>
      <sheetName val="Costos_de_Distribución12"/>
      <sheetName val="Datos_spread12"/>
      <sheetName val="Codice_COD13"/>
      <sheetName val="Estado_de_Resultado13"/>
      <sheetName val="2_1_ESTADO_RESULT_12"/>
      <sheetName val="Deposito_a_Plazo12"/>
      <sheetName val="Atividades_Baremos11"/>
      <sheetName val="Serv_Resumen_de_Inversiones11"/>
      <sheetName val="Serv_Magnitudes11"/>
      <sheetName val="Serv_Proyecto11"/>
      <sheetName val="Serv_res11"/>
      <sheetName val="Serv_flujos11"/>
      <sheetName val="Europa_Resumen_de_Inversiones11"/>
      <sheetName val="NEEP_Magnitudes11"/>
      <sheetName val="NEEP_RO11"/>
      <sheetName val="NEEP_Resumen_de_Inversiones11"/>
      <sheetName val="NEEP_RE11"/>
      <sheetName val="NEEP_SEIE11"/>
      <sheetName val="NEEP_Dx11"/>
      <sheetName val="NEEP_res11"/>
      <sheetName val="NEEP_flujos11"/>
      <sheetName val="Europa_Magnitudes11"/>
      <sheetName val="Europa_Francia11"/>
      <sheetName val="Europa_Gx11"/>
      <sheetName val="Europa_Renovables11"/>
      <sheetName val="Europa_Dx11"/>
      <sheetName val="Europa_Regas11"/>
      <sheetName val="Europa_res11"/>
      <sheetName val="Europa_flujos11"/>
      <sheetName val="_AnexoOpDiv9911"/>
      <sheetName val="Max_D__Set_200210"/>
      <sheetName val="Carga_por_ALIM10"/>
      <sheetName val="Anagrafica_Generale10"/>
      <sheetName val="ctas_diferido10"/>
      <sheetName val="SNC-Nov_20099"/>
      <sheetName val="VST-Nov_20099"/>
      <sheetName val="SEG_TECN9"/>
      <sheetName val="PR-7_ACTUAL9"/>
      <sheetName val="Accidentalidad_20199"/>
      <sheetName val="TASEG_FRECUENCIAS_9"/>
      <sheetName val="TASEG_FRECUENCIAS__(2)9"/>
      <sheetName val="A1,_B1_(SLIDE2)9"/>
      <sheetName val="HALLAZGOS_ENEL9"/>
      <sheetName val="EGP_Greece_BS1"/>
      <sheetName val="Efectivo_"/>
      <sheetName val="ATIVIDADE_-_SUCURSAL-_LOTE"/>
      <sheetName val="PRESUNTIVA-_ANTICIPO-_DESCUENTO"/>
      <sheetName val="CONCILIACION_PATRIMONIO_Y_RENTA"/>
      <sheetName val="I"/>
      <sheetName val="Lumin. a Retirar"/>
      <sheetName val="bond_curves-n_u_14"/>
      <sheetName val="SwaptionMatrices_living_(2)14"/>
      <sheetName val="SwaptionMatrices_living14"/>
      <sheetName val="Swp_Matr_+|-_Vol14"/>
      <sheetName val="Var_Preços14"/>
      <sheetName val="Tabela_de_Parâmetros14"/>
      <sheetName val="Amortiz_Cuotas13"/>
      <sheetName val="Costos_de_Distribución13"/>
      <sheetName val="Datos_spread13"/>
      <sheetName val="Codice_COD14"/>
      <sheetName val="Estado_de_Resultado14"/>
      <sheetName val="2_1_ESTADO_RESULT_13"/>
      <sheetName val="Deposito_a_Plazo13"/>
      <sheetName val="Atividades_Baremos12"/>
      <sheetName val="Carga_por_ALIM11"/>
      <sheetName val="_AnexoOpDiv9912"/>
      <sheetName val="Anagrafica_Generale11"/>
      <sheetName val="Serv_Resumen_de_Inversiones12"/>
      <sheetName val="Serv_Magnitudes12"/>
      <sheetName val="Serv_Proyecto12"/>
      <sheetName val="Serv_res12"/>
      <sheetName val="Serv_flujos12"/>
      <sheetName val="Europa_Resumen_de_Inversiones12"/>
      <sheetName val="NEEP_Magnitudes12"/>
      <sheetName val="NEEP_RO12"/>
      <sheetName val="NEEP_Resumen_de_Inversiones12"/>
      <sheetName val="NEEP_RE12"/>
      <sheetName val="NEEP_SEIE12"/>
      <sheetName val="NEEP_Dx12"/>
      <sheetName val="NEEP_res12"/>
      <sheetName val="NEEP_flujos12"/>
      <sheetName val="Europa_Magnitudes12"/>
      <sheetName val="Europa_Francia12"/>
      <sheetName val="Europa_Gx12"/>
      <sheetName val="Europa_Renovables12"/>
      <sheetName val="Europa_Dx12"/>
      <sheetName val="Europa_Regas12"/>
      <sheetName val="Europa_res12"/>
      <sheetName val="Europa_flujos12"/>
      <sheetName val="Max_D__Set_200211"/>
      <sheetName val="ctas_diferido11"/>
      <sheetName val="SEG_TECN10"/>
      <sheetName val="SNC-Nov_200910"/>
      <sheetName val="VST-Nov_200910"/>
      <sheetName val="PR-7_ACTUAL10"/>
      <sheetName val="Accidentalidad_201910"/>
      <sheetName val="TASEG_FRECUENCIAS_10"/>
      <sheetName val="TASEG_FRECUENCIAS__(2)10"/>
      <sheetName val="A1,_B1_(SLIDE2)10"/>
      <sheetName val="HALLAZGOS_ENEL10"/>
      <sheetName val="EGP_Greece_BS2"/>
      <sheetName val="Efectivo_1"/>
      <sheetName val="ATIVIDADE_-_SUCURSAL-_LOTE1"/>
      <sheetName val="PRESUNTIVA-_ANTICIPO-_DESCUENT1"/>
      <sheetName val="CONCILIACION_PATRIMONIO_Y_RENT1"/>
      <sheetName val="bond_curves-n_u_15"/>
      <sheetName val="SwaptionMatrices_living_(2)15"/>
      <sheetName val="SwaptionMatrices_living15"/>
      <sheetName val="Swp_Matr_+|-_Vol15"/>
      <sheetName val="Var_Preços15"/>
      <sheetName val="Tabela_de_Parâmetros15"/>
      <sheetName val="Costos_de_Distribución14"/>
      <sheetName val="Datos_spread14"/>
      <sheetName val="Amortiz_Cuotas14"/>
      <sheetName val="Codice_COD15"/>
      <sheetName val="Estado_de_Resultado15"/>
      <sheetName val="2_1_ESTADO_RESULT_14"/>
      <sheetName val="Deposito_a_Plazo14"/>
      <sheetName val="Atividades_Baremos13"/>
      <sheetName val="_AnexoOpDiv9913"/>
      <sheetName val="Carga_por_ALIM12"/>
      <sheetName val="Anagrafica_Generale12"/>
      <sheetName val="Serv_Resumen_de_Inversiones13"/>
      <sheetName val="Serv_Magnitudes13"/>
      <sheetName val="Serv_Proyecto13"/>
      <sheetName val="Serv_res13"/>
      <sheetName val="Serv_flujos13"/>
      <sheetName val="Europa_Resumen_de_Inversiones13"/>
      <sheetName val="NEEP_Magnitudes13"/>
      <sheetName val="NEEP_RO13"/>
      <sheetName val="NEEP_Resumen_de_Inversiones13"/>
      <sheetName val="NEEP_RE13"/>
      <sheetName val="NEEP_SEIE13"/>
      <sheetName val="NEEP_Dx13"/>
      <sheetName val="NEEP_res13"/>
      <sheetName val="NEEP_flujos13"/>
      <sheetName val="Europa_Magnitudes13"/>
      <sheetName val="Europa_Francia13"/>
      <sheetName val="Europa_Gx13"/>
      <sheetName val="Europa_Renovables13"/>
      <sheetName val="Europa_Dx13"/>
      <sheetName val="Europa_Regas13"/>
      <sheetName val="Europa_res13"/>
      <sheetName val="Europa_flujos13"/>
      <sheetName val="Max_D__Set_200212"/>
      <sheetName val="ctas_diferido12"/>
      <sheetName val="SNC-Nov_200911"/>
      <sheetName val="VST-Nov_200911"/>
      <sheetName val="SEG_TECN11"/>
      <sheetName val="PR-7_ACTUAL11"/>
      <sheetName val="Accidentalidad_201911"/>
      <sheetName val="TASEG_FRECUENCIAS_11"/>
      <sheetName val="TASEG_FRECUENCIAS__(2)11"/>
      <sheetName val="A1,_B1_(SLIDE2)11"/>
      <sheetName val="HALLAZGOS_ENEL11"/>
      <sheetName val="EGP_Greece_BS3"/>
      <sheetName val="Efectivo_2"/>
      <sheetName val="ATIVIDADE_-_SUCURSAL-_LOTE2"/>
      <sheetName val="PRESUNTIVA-_ANTICIPO-_DESCUENT2"/>
      <sheetName val="CONCILIACION_PATRIMONIO_Y_RENT2"/>
      <sheetName val="Lumin__a_Retirar"/>
      <sheetName val="2016_aop"/>
      <sheetName val="base"/>
      <sheetName val="Dati"/>
      <sheetName val="MEX95IB"/>
      <sheetName val="Status"/>
      <sheetName val="Comparatives"/>
      <sheetName val="SP_FL_FY"/>
      <sheetName val="Sheet1"/>
      <sheetName val="AD Invers"/>
      <sheetName val="bond_curves-n_u_16"/>
      <sheetName val="SwaptionMatrices_living_(2)16"/>
      <sheetName val="SwaptionMatrices_living16"/>
      <sheetName val="Swp_Matr_+|-_Vol16"/>
      <sheetName val="Var_Preços16"/>
      <sheetName val="Tabela_de_Parâmetros16"/>
      <sheetName val="Costos_de_Distribución15"/>
      <sheetName val="Datos_spread15"/>
      <sheetName val="Amortiz_Cuotas15"/>
      <sheetName val="Codice_COD16"/>
      <sheetName val="Estado_de_Resultado16"/>
      <sheetName val="2_1_ESTADO_RESULT_15"/>
      <sheetName val="Deposito_a_Plazo15"/>
      <sheetName val="Atividades_Baremos14"/>
      <sheetName val="_AnexoOpDiv9914"/>
      <sheetName val="Carga_por_ALIM13"/>
      <sheetName val="Serv_Resumen_de_Inversiones14"/>
      <sheetName val="Serv_Magnitudes14"/>
      <sheetName val="Serv_Proyecto14"/>
      <sheetName val="Serv_res14"/>
      <sheetName val="Serv_flujos14"/>
      <sheetName val="Europa_Resumen_de_Inversiones14"/>
      <sheetName val="NEEP_Magnitudes14"/>
      <sheetName val="NEEP_RO14"/>
      <sheetName val="NEEP_Resumen_de_Inversiones14"/>
      <sheetName val="NEEP_RE14"/>
      <sheetName val="NEEP_SEIE14"/>
      <sheetName val="NEEP_Dx14"/>
      <sheetName val="NEEP_res14"/>
      <sheetName val="NEEP_flujos14"/>
      <sheetName val="Europa_Magnitudes14"/>
      <sheetName val="Europa_Francia14"/>
      <sheetName val="Europa_Gx14"/>
      <sheetName val="Europa_Renovables14"/>
      <sheetName val="Europa_Dx14"/>
      <sheetName val="Europa_Regas14"/>
      <sheetName val="Europa_res14"/>
      <sheetName val="Europa_flujos14"/>
      <sheetName val="Max_D__Set_200213"/>
      <sheetName val="Anagrafica_Generale13"/>
      <sheetName val="ctas_diferido13"/>
      <sheetName val="SNC-Nov_200912"/>
      <sheetName val="VST-Nov_200912"/>
      <sheetName val="SEG_TECN12"/>
      <sheetName val="PR-7_ACTUAL12"/>
      <sheetName val="Accidentalidad_201912"/>
      <sheetName val="TASEG_FRECUENCIAS_12"/>
      <sheetName val="TASEG_FRECUENCIAS__(2)12"/>
      <sheetName val="A1,_B1_(SLIDE2)12"/>
      <sheetName val="HALLAZGOS_ENEL12"/>
      <sheetName val="EGP_Greece_BS4"/>
      <sheetName val="ATIVIDADE_-_SUCURSAL-_LOTE3"/>
      <sheetName val="Efectivo_3"/>
      <sheetName val="PRESUNTIVA-_ANTICIPO-_DESCUENT3"/>
      <sheetName val="CONCILIACION_PATRIMONIO_Y_RENT3"/>
      <sheetName val="2016_aop1"/>
      <sheetName val="Lumin__a_Retirar1"/>
      <sheetName val="dre"/>
      <sheetName val="bond_curves-n_u_17"/>
      <sheetName val="SwaptionMatrices_living_(2)17"/>
      <sheetName val="SwaptionMatrices_living17"/>
      <sheetName val="Swp_Matr_+|-_Vol17"/>
      <sheetName val="Var_Preços17"/>
      <sheetName val="Tabela_de_Parâmetros17"/>
      <sheetName val="Amortiz_Cuotas16"/>
      <sheetName val="Costos_de_Distribución16"/>
      <sheetName val="Datos_spread16"/>
      <sheetName val="Codice_COD17"/>
      <sheetName val="Estado_de_Resultado17"/>
      <sheetName val="2_1_ESTADO_RESULT_16"/>
      <sheetName val="Deposito_a_Plazo16"/>
      <sheetName val="Atividades_Baremos15"/>
      <sheetName val="_AnexoOpDiv9915"/>
      <sheetName val="Carga_por_ALIM14"/>
      <sheetName val="Anagrafica_Generale14"/>
      <sheetName val="Serv_Resumen_de_Inversiones15"/>
      <sheetName val="Serv_Magnitudes15"/>
      <sheetName val="Serv_Proyecto15"/>
      <sheetName val="Serv_res15"/>
      <sheetName val="Serv_flujos15"/>
      <sheetName val="Europa_Resumen_de_Inversiones15"/>
      <sheetName val="NEEP_Magnitudes15"/>
      <sheetName val="NEEP_RO15"/>
      <sheetName val="NEEP_Resumen_de_Inversiones15"/>
      <sheetName val="NEEP_RE15"/>
      <sheetName val="NEEP_SEIE15"/>
      <sheetName val="NEEP_Dx15"/>
      <sheetName val="NEEP_res15"/>
      <sheetName val="NEEP_flujos15"/>
      <sheetName val="Europa_Magnitudes15"/>
      <sheetName val="Europa_Francia15"/>
      <sheetName val="Europa_Gx15"/>
      <sheetName val="Europa_Renovables15"/>
      <sheetName val="Europa_Dx15"/>
      <sheetName val="Europa_Regas15"/>
      <sheetName val="Europa_res15"/>
      <sheetName val="Europa_flujos15"/>
      <sheetName val="Max_D__Set_200214"/>
      <sheetName val="ctas_diferido14"/>
      <sheetName val="SNC-Nov_200913"/>
      <sheetName val="VST-Nov_200913"/>
      <sheetName val="SEG_TECN13"/>
      <sheetName val="PR-7_ACTUAL13"/>
      <sheetName val="Accidentalidad_201913"/>
      <sheetName val="TASEG_FRECUENCIAS_13"/>
      <sheetName val="TASEG_FRECUENCIAS__(2)13"/>
      <sheetName val="A1,_B1_(SLIDE2)13"/>
      <sheetName val="HALLAZGOS_ENEL13"/>
      <sheetName val="EGP_Greece_BS5"/>
      <sheetName val="Efectivo_4"/>
      <sheetName val="ATIVIDADE_-_SUCURSAL-_LOTE4"/>
      <sheetName val="PRESUNTIVA-_ANTICIPO-_DESCUENT4"/>
      <sheetName val="CONCILIACION_PATRIMONIO_Y_RENT4"/>
      <sheetName val="Lumin__a_Retirar2"/>
      <sheetName val="2016_aop2"/>
      <sheetName val="BAREMO"/>
      <sheetName val="7. Baremo"/>
      <sheetName val="max_d._2002"/>
      <sheetName val="AUX"/>
      <sheetName val="CP"/>
      <sheetName val="A.-"/>
      <sheetName val="B.-"/>
      <sheetName val="C.-"/>
      <sheetName val="D.-"/>
      <sheetName val="E.-"/>
      <sheetName val="E1 Res Acumulado"/>
      <sheetName val="F.-"/>
      <sheetName val="F.- (2)"/>
      <sheetName val="G.-"/>
      <sheetName val="H.-"/>
      <sheetName val="I.-"/>
      <sheetName val="J.-"/>
      <sheetName val="K.-"/>
      <sheetName val="L.-"/>
      <sheetName val="M.-"/>
      <sheetName val="N.-"/>
      <sheetName val="Ñ.-"/>
      <sheetName val="O.-"/>
      <sheetName val="1.-"/>
      <sheetName val="2.-"/>
      <sheetName val="3.-"/>
      <sheetName val="3a.-"/>
      <sheetName val="4.-"/>
      <sheetName val="5.-"/>
      <sheetName val="6.-"/>
      <sheetName val="7.-"/>
      <sheetName val="8.-"/>
      <sheetName val="9.-"/>
      <sheetName val="10.-"/>
      <sheetName val="11.-"/>
      <sheetName val="12.-"/>
      <sheetName val="13.-"/>
      <sheetName val="14.-"/>
      <sheetName val="15.-"/>
      <sheetName val="16.-"/>
      <sheetName val="17.-"/>
      <sheetName val="18.-"/>
      <sheetName val="19.-"/>
      <sheetName val="20.-"/>
      <sheetName val="21.-"/>
      <sheetName val="22.-"/>
      <sheetName val="23.-"/>
      <sheetName val="24.-"/>
      <sheetName val="25.-"/>
      <sheetName val="26.-"/>
      <sheetName val="27.-"/>
      <sheetName val="28.-"/>
      <sheetName val="29.-"/>
      <sheetName val="30.-"/>
      <sheetName val="31.-"/>
      <sheetName val="32.-"/>
      <sheetName val="33.-"/>
      <sheetName val="34.-"/>
      <sheetName val="35.-"/>
      <sheetName val="36.-"/>
      <sheetName val="37.-"/>
      <sheetName val="38.-"/>
      <sheetName val="39.-"/>
      <sheetName val="40.-"/>
      <sheetName val="41.-"/>
      <sheetName val="42.-"/>
      <sheetName val="43.-"/>
      <sheetName val="44.-"/>
      <sheetName val="45.-"/>
      <sheetName val="46.-"/>
      <sheetName val="47.-"/>
      <sheetName val="48.-"/>
      <sheetName val="49.-"/>
      <sheetName val="50.-"/>
      <sheetName val="51.-"/>
      <sheetName val="52.-"/>
      <sheetName val="53.-"/>
      <sheetName val="54.-"/>
      <sheetName val="55.-"/>
      <sheetName val="56.-"/>
      <sheetName val="57.-"/>
      <sheetName val="58.-"/>
      <sheetName val="59.-"/>
      <sheetName val="60.-"/>
      <sheetName val="61.-"/>
      <sheetName val="62.-"/>
      <sheetName val="63.-"/>
      <sheetName val="64.-"/>
      <sheetName val="65.-"/>
      <sheetName val="66.-"/>
      <sheetName val="67.-"/>
      <sheetName val="68.-"/>
      <sheetName val="69.-"/>
      <sheetName val="70.-"/>
      <sheetName val="71.-"/>
      <sheetName val="72.-"/>
      <sheetName val="73.-"/>
      <sheetName val="74.-"/>
      <sheetName val="75.-"/>
      <sheetName val="76.-"/>
      <sheetName val="77.-"/>
      <sheetName val="78.-"/>
      <sheetName val="79,-"/>
      <sheetName val="80.-"/>
      <sheetName val="81.-"/>
      <sheetName val="82.-"/>
      <sheetName val="83.-"/>
      <sheetName val="84,-"/>
      <sheetName val="85.-"/>
      <sheetName val="86.-"/>
      <sheetName val="87.-"/>
      <sheetName val="88.-"/>
      <sheetName val="89.-"/>
      <sheetName val="90.-"/>
      <sheetName val="91.-"/>
      <sheetName val="92.-"/>
      <sheetName val="93.-"/>
      <sheetName val="94.-"/>
      <sheetName val="95.-"/>
      <sheetName val="96.-"/>
      <sheetName val="97.-"/>
      <sheetName val="98.-"/>
      <sheetName val="99.-"/>
      <sheetName val="100.-"/>
      <sheetName val="101.-"/>
      <sheetName val="102.-"/>
      <sheetName val="103.-"/>
      <sheetName val="104.-"/>
      <sheetName val="105.-"/>
      <sheetName val="106.-"/>
      <sheetName val="107.-"/>
      <sheetName val="108.-"/>
      <sheetName val="109.-"/>
      <sheetName val="110.-"/>
      <sheetName val="111.-"/>
      <sheetName val="112.-"/>
      <sheetName val="113.-"/>
      <sheetName val="114.-"/>
      <sheetName val="115.-"/>
      <sheetName val="116.-"/>
      <sheetName val="117.-"/>
      <sheetName val="118.-"/>
      <sheetName val="119.-"/>
      <sheetName val="120.-"/>
      <sheetName val="121.-"/>
      <sheetName val="122.-"/>
      <sheetName val="123.-"/>
      <sheetName val="124.-"/>
      <sheetName val="125.-"/>
      <sheetName val="126.-"/>
      <sheetName val="127.-"/>
      <sheetName val="128.-"/>
      <sheetName val="129.-"/>
      <sheetName val="130.-"/>
      <sheetName val="131.-"/>
      <sheetName val="132.-"/>
      <sheetName val="133.-"/>
      <sheetName val="134.-"/>
      <sheetName val="135.-"/>
      <sheetName val="136.-"/>
      <sheetName val="Hoja1 (2)"/>
      <sheetName val="Hoja2"/>
      <sheetName val="VG Resumen Juicios "/>
      <sheetName val="UG Resumen Juicios Octubre 18"/>
      <sheetName val="Società"/>
      <sheetName val="Ass-1_General"/>
      <sheetName val="P2000"/>
      <sheetName val="les cèdres"/>
      <sheetName val="SOC.INSTRUMENTALES"/>
      <sheetName val="g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>
        <row r="16">
          <cell r="C16" t="str">
            <v>ENERO</v>
          </cell>
        </row>
      </sheetData>
      <sheetData sheetId="201">
        <row r="16">
          <cell r="C16" t="str">
            <v>ENERO</v>
          </cell>
        </row>
      </sheetData>
      <sheetData sheetId="202">
        <row r="16">
          <cell r="C16" t="str">
            <v>ENERO</v>
          </cell>
        </row>
      </sheetData>
      <sheetData sheetId="203">
        <row r="16">
          <cell r="C16" t="str">
            <v>ENERO</v>
          </cell>
        </row>
      </sheetData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>
        <row r="16">
          <cell r="C16" t="str">
            <v>ENERO</v>
          </cell>
        </row>
      </sheetData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>
        <row r="16">
          <cell r="C16" t="str">
            <v>ENERO</v>
          </cell>
        </row>
      </sheetData>
      <sheetData sheetId="303"/>
      <sheetData sheetId="304"/>
      <sheetData sheetId="305"/>
      <sheetData sheetId="306"/>
      <sheetData sheetId="307" refreshError="1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>
        <row r="16">
          <cell r="C16" t="str">
            <v>ENERO</v>
          </cell>
        </row>
      </sheetData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>
        <row r="16">
          <cell r="C16" t="str">
            <v>ENERO</v>
          </cell>
        </row>
      </sheetData>
      <sheetData sheetId="404">
        <row r="16">
          <cell r="C16" t="str">
            <v>ENERO</v>
          </cell>
        </row>
      </sheetData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>
        <row r="16">
          <cell r="C16" t="str">
            <v>ENERO</v>
          </cell>
        </row>
      </sheetData>
      <sheetData sheetId="454"/>
      <sheetData sheetId="455"/>
      <sheetData sheetId="456"/>
      <sheetData sheetId="457"/>
      <sheetData sheetId="458" refreshError="1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>
        <row r="16">
          <cell r="C16" t="str">
            <v>ENERO</v>
          </cell>
        </row>
      </sheetData>
      <sheetData sheetId="505">
        <row r="16">
          <cell r="C16" t="str">
            <v>ENERO</v>
          </cell>
        </row>
      </sheetData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>
        <row r="16">
          <cell r="C16" t="str">
            <v>ENERO</v>
          </cell>
        </row>
      </sheetData>
      <sheetData sheetId="555">
        <row r="16">
          <cell r="C16" t="str">
            <v>ENERO</v>
          </cell>
        </row>
      </sheetData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>
        <row r="16">
          <cell r="C16" t="str">
            <v>ENERO</v>
          </cell>
        </row>
      </sheetData>
      <sheetData sheetId="606">
        <row r="16">
          <cell r="C16" t="str">
            <v>ENERO</v>
          </cell>
        </row>
      </sheetData>
      <sheetData sheetId="607"/>
      <sheetData sheetId="608"/>
      <sheetData sheetId="609"/>
      <sheetData sheetId="610" refreshError="1"/>
      <sheetData sheetId="611" refreshError="1"/>
      <sheetData sheetId="612" refreshError="1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>
        <row r="16">
          <cell r="C16" t="str">
            <v>ENERO</v>
          </cell>
        </row>
      </sheetData>
      <sheetData sheetId="659">
        <row r="16">
          <cell r="C16" t="str">
            <v>ENERO</v>
          </cell>
        </row>
      </sheetData>
      <sheetData sheetId="660"/>
      <sheetData sheetId="661"/>
      <sheetData sheetId="662"/>
      <sheetData sheetId="663"/>
      <sheetData sheetId="664" refreshError="1"/>
      <sheetData sheetId="665" refreshError="1"/>
      <sheetData sheetId="666" refreshError="1"/>
      <sheetData sheetId="667"/>
      <sheetData sheetId="668"/>
      <sheetData sheetId="669"/>
      <sheetData sheetId="670"/>
      <sheetData sheetId="67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>
        <row r="16">
          <cell r="C16" t="str">
            <v>ENERO</v>
          </cell>
        </row>
      </sheetData>
      <sheetData sheetId="723">
        <row r="16">
          <cell r="C16" t="str">
            <v>ENERO</v>
          </cell>
        </row>
      </sheetData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 refreshError="1"/>
      <sheetData sheetId="733" refreshError="1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>
        <row r="16">
          <cell r="C16" t="str">
            <v>ENERO</v>
          </cell>
        </row>
      </sheetData>
      <sheetData sheetId="780">
        <row r="16">
          <cell r="C16" t="str">
            <v>ENERO</v>
          </cell>
        </row>
      </sheetData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>
        <row r="16">
          <cell r="C16" t="str">
            <v>ENERO</v>
          </cell>
        </row>
      </sheetData>
      <sheetData sheetId="835">
        <row r="16">
          <cell r="C16" t="str">
            <v>ENERO</v>
          </cell>
        </row>
      </sheetData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/>
      <sheetData sheetId="853" refreshError="1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>
        <row r="16">
          <cell r="C16" t="str">
            <v>ENERO</v>
          </cell>
        </row>
      </sheetData>
      <sheetData sheetId="900">
        <row r="16">
          <cell r="C16" t="str">
            <v>ENERO</v>
          </cell>
        </row>
      </sheetData>
      <sheetData sheetId="901">
        <row r="16">
          <cell r="C16" t="str">
            <v>ENERO</v>
          </cell>
        </row>
      </sheetData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 refreshError="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>
        <row r="16">
          <cell r="C16" t="str">
            <v>ENERO</v>
          </cell>
        </row>
      </sheetData>
      <sheetData sheetId="958">
        <row r="16">
          <cell r="C16" t="str">
            <v>ENERO</v>
          </cell>
        </row>
      </sheetData>
      <sheetData sheetId="959">
        <row r="16">
          <cell r="C16" t="str">
            <v>ENERO</v>
          </cell>
        </row>
      </sheetData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 refreshError="1"/>
      <sheetData sheetId="970" refreshError="1"/>
      <sheetData sheetId="971" refreshError="1"/>
      <sheetData sheetId="972" refreshError="1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"/>
      <sheetName val="HOJADECONSOLIDACION"/>
      <sheetName val="Presentacion Flujo"/>
      <sheetName val="Detalle Otros cargos-abonos"/>
      <sheetName val="Detalle Otros Flujo"/>
      <sheetName val="Flujo  EERR"/>
      <sheetName val="SALDOS INICIALES"/>
      <sheetName val="dividendos"/>
      <sheetName val="Prestamos"/>
      <sheetName val="DETALLE DE SALDOS"/>
      <sheetName val="Datos spread"/>
      <sheetName val="Proyecciones"/>
      <sheetName val="FCaja"/>
      <sheetName val="bond curves-n.u."/>
      <sheetName val="Deposito a Plazo"/>
      <sheetName val="Indices"/>
      <sheetName val="Costos de Distribución"/>
      <sheetName val="Estado de Resultado"/>
      <sheetName val="Balance General"/>
      <sheetName val="#¡REF"/>
      <sheetName val="Oblig bco C P"/>
      <sheetName val="Prov  y Cast"/>
      <sheetName val="FLUJO IFRS"/>
      <sheetName val="EFE año Ant"/>
      <sheetName val="precios Ch"/>
      <sheetName val="OBRAS SES"/>
      <sheetName val="EFAF"/>
      <sheetName val="INDICADORES"/>
      <sheetName val="ESTADOS FINANCIEROS"/>
      <sheetName val="PYGANALISIS"/>
      <sheetName val="EBITRECS"/>
      <sheetName val="5X3"/>
      <sheetName val="Portada"/>
      <sheetName val="Precios Combustibles"/>
      <sheetName val="Parámetros Generales"/>
      <sheetName val="CCPP"/>
      <sheetName val="FCF EMG B"/>
      <sheetName val="PROY EMG B"/>
      <sheetName val="BIP EMG 15-24 target"/>
      <sheetName val="Distribución Chile"/>
      <sheetName val="Presentacion_Flujo"/>
      <sheetName val="Detalle_Otros_cargos-abonos"/>
      <sheetName val="Detalle_Otros_Flujo"/>
      <sheetName val="Flujo__EERR"/>
      <sheetName val="SALDOS_INICIALES"/>
      <sheetName val="DETALLE_DE_SALDOS"/>
      <sheetName val="Datos_spread"/>
      <sheetName val="bond_curves-n_u_"/>
      <sheetName val="Deposito_a_Plazo"/>
      <sheetName val="Costos_de_Distribución"/>
      <sheetName val="Estado_de_Resultado"/>
      <sheetName val="Balance_General"/>
      <sheetName val="Oblig_bco_C_P"/>
      <sheetName val="Prov__y_Cast"/>
      <sheetName val="precios_Ch"/>
      <sheetName val="OBRAS_SES"/>
      <sheetName val="ESTADOS_FINANCIEROS"/>
      <sheetName val="FLUJO_IFRS"/>
      <sheetName val="EFE_año_Ant"/>
      <sheetName val="Precios_Combustibles"/>
      <sheetName val="Parámetros_Generales"/>
      <sheetName val="FCF_EMG_B"/>
      <sheetName val="PROY_EMG_B"/>
      <sheetName val="BIP_EMG_15-24_target"/>
      <sheetName val="Distribución_Ch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Variación Balance General "/>
      <sheetName val="Variación Estado de Resultado"/>
      <sheetName val="BCE VS FLUJO"/>
      <sheetName val="EERR VS FLUJO"/>
      <sheetName val="Inversiones"/>
      <sheetName val="Interes Minoritarios"/>
      <sheetName val="Ctas. X C y P Relac"/>
      <sheetName val="Efectos en Resultado EERR"/>
      <sheetName val="Asientos Balance"/>
      <sheetName val="Asientos Resultados"/>
      <sheetName val="OT ING"/>
      <sheetName val="OT EGR"/>
      <sheetName val="EMPRESAS"/>
      <sheetName val="Cta Cte"/>
      <sheetName val="Efectos"/>
      <sheetName val="Ajuste Imptos"/>
      <sheetName val="bond curves-n.u."/>
      <sheetName val="BAL"/>
      <sheetName val="C_CCRR_ACT_ac"/>
      <sheetName val="C_CCRR_ACT_ac-1"/>
      <sheetName val="C_CCRR_UUNN_ac"/>
      <sheetName val="C_CCRR_UUNN_ac-1"/>
      <sheetName val="DATCO2"/>
      <sheetName val="C_SAG"/>
      <sheetName val="CONT"/>
      <sheetName val="Consolidado IMV 02_2006"/>
      <sheetName val="Balance_General"/>
      <sheetName val="Estado_de_Resultado"/>
      <sheetName val="Estado_de_Resultado_(FECU)"/>
      <sheetName val="Variación_Balance_General_"/>
      <sheetName val="Variación_Estado_de_Resultado"/>
      <sheetName val="BCE_VS_FLUJO"/>
      <sheetName val="EERR_VS_FLUJO"/>
      <sheetName val="Interes_Minoritarios"/>
      <sheetName val="Ctas__X_C_y_P_Relac"/>
      <sheetName val="Efectos_en_Resultado_EERR"/>
      <sheetName val="Asientos_Balance"/>
      <sheetName val="Asientos_Resultados"/>
      <sheetName val="OT_ING"/>
      <sheetName val="OT_EGR"/>
      <sheetName val="Cta_Cte"/>
      <sheetName val="Ajuste_Imptos"/>
      <sheetName val="bond_curves-n_u_"/>
      <sheetName val="Detalle Otros Flujo"/>
      <sheetName val="HOJADECONSOLIDACION"/>
      <sheetName val="Datos spread"/>
      <sheetName val="Indices"/>
      <sheetName val="Costos de Distribución"/>
      <sheetName val="(TAP) GTF"/>
      <sheetName val="BAREMOS DESC_ FINAL"/>
      <sheetName val="Parametros"/>
      <sheetName val="DESCRIPCION DE BAREMOS"/>
      <sheetName val="Balance_General1"/>
      <sheetName val="Estado_de_Resultado1"/>
      <sheetName val="Estado_de_Resultado_(FECU)1"/>
      <sheetName val="Variación_Balance_General_1"/>
      <sheetName val="Variación_Estado_de_Resultado1"/>
      <sheetName val="BCE_VS_FLUJO1"/>
      <sheetName val="EERR_VS_FLUJO1"/>
      <sheetName val="Interes_Minoritarios1"/>
      <sheetName val="Ctas__X_C_y_P_Relac1"/>
      <sheetName val="Efectos_en_Resultado_EERR1"/>
      <sheetName val="Asientos_Balance1"/>
      <sheetName val="Asientos_Resultados1"/>
      <sheetName val="OT_ING1"/>
      <sheetName val="OT_EGR1"/>
      <sheetName val="Cta_Cte1"/>
      <sheetName val="Ajuste_Imptos1"/>
      <sheetName val="bond_curves-n_u_1"/>
      <sheetName val="Consolidado_IMV_02_2006"/>
      <sheetName val="Detalle_Otros_Flujo"/>
      <sheetName val="Datos_spread"/>
      <sheetName val="Costos_de_Distribución"/>
      <sheetName val="BAREMOS_DESC__FINAL"/>
      <sheetName val="DESCRIPCION_DE_BAREMOS"/>
      <sheetName val="DCF"/>
      <sheetName val="workingcap"/>
      <sheetName val="inputs"/>
      <sheetName val="CONSOL"/>
      <sheetName val="ANEXO_09"/>
      <sheetName val="Auxiliar"/>
      <sheetName val="C21_A310"/>
      <sheetName val="C21_G115"/>
      <sheetName val="C21_G220"/>
      <sheetName val="base"/>
      <sheetName val="Balance_General2"/>
      <sheetName val="Estado_de_Resultado2"/>
      <sheetName val="Estado_de_Resultado_(FECU)2"/>
      <sheetName val="Variación_Balance_General_2"/>
      <sheetName val="Variación_Estado_de_Resultado2"/>
      <sheetName val="BCE_VS_FLUJO2"/>
      <sheetName val="EERR_VS_FLUJO2"/>
      <sheetName val="Interes_Minoritarios2"/>
      <sheetName val="Ctas__X_C_y_P_Relac2"/>
      <sheetName val="Efectos_en_Resultado_EERR2"/>
      <sheetName val="Asientos_Balance2"/>
      <sheetName val="Asientos_Resultados2"/>
      <sheetName val="OT_ING2"/>
      <sheetName val="OT_EGR2"/>
      <sheetName val="Cta_Cte2"/>
      <sheetName val="Ajuste_Imptos2"/>
      <sheetName val="bond_curves-n_u_2"/>
      <sheetName val="Consolidado_IMV_02_20061"/>
      <sheetName val="Detalle_Otros_Flujo1"/>
      <sheetName val="Datos_spread1"/>
      <sheetName val="Costos_de_Distribución1"/>
      <sheetName val="BAREMOS_DESC__FINAL1"/>
      <sheetName val="DESCRIPCION_DE_BAREMOS1"/>
      <sheetName val="ANEXO_05"/>
      <sheetName val="ANEXO-14"/>
      <sheetName val="RREDES"/>
      <sheetName val="PROVI"/>
      <sheetName val="Av_Acum"/>
      <sheetName val="BETANIA"/>
      <sheetName val="EMGESA"/>
      <sheetName val="Curvas"/>
      <sheetName val="Cero Cupón TES-Tasa Fija"/>
      <sheetName val="Codigo_Actividad"/>
      <sheetName val="Max_D._2002"/>
      <sheetName val="Quick Buyer Info"/>
      <sheetName val="Quick Merge"/>
      <sheetName val="LBO Summary"/>
      <sheetName val="Trans_Sum"/>
      <sheetName val="Summary"/>
      <sheetName val="Acquiror"/>
      <sheetName val="Deal"/>
      <sheetName val="wCodeTable"/>
      <sheetName val="Sensitivities"/>
      <sheetName val="Instructions"/>
      <sheetName val="Deal Summary"/>
      <sheetName val="mSavePS"/>
      <sheetName val="LBO Fins"/>
      <sheetName val="Quick Merge Summary"/>
      <sheetName val="Val_Acq"/>
      <sheetName val="Val_XRatio"/>
      <sheetName val="ValMatrix"/>
      <sheetName val="Balance_General3"/>
      <sheetName val="Estado_de_Resultado3"/>
      <sheetName val="Estado_de_Resultado_(FECU)3"/>
      <sheetName val="Variación_Balance_General_3"/>
      <sheetName val="Variación_Estado_de_Resultado3"/>
      <sheetName val="BCE_VS_FLUJO3"/>
      <sheetName val="EERR_VS_FLUJO3"/>
      <sheetName val="Interes_Minoritarios3"/>
      <sheetName val="Ctas__X_C_y_P_Relac3"/>
      <sheetName val="Efectos_en_Resultado_EERR3"/>
      <sheetName val="Asientos_Balance3"/>
      <sheetName val="Asientos_Resultados3"/>
      <sheetName val="OT_ING3"/>
      <sheetName val="OT_EGR3"/>
      <sheetName val="Cta_Cte3"/>
      <sheetName val="Ajuste_Imptos3"/>
      <sheetName val="bond_curves-n_u_3"/>
      <sheetName val="Detalle_Otros_Flujo2"/>
      <sheetName val="Datos_spread2"/>
      <sheetName val="Costos_de_Distribución2"/>
      <sheetName val="Consolidado_IMV_02_20062"/>
      <sheetName val="BAREMOS_DESC__FINAL2"/>
      <sheetName val="(TAP)_GTF"/>
      <sheetName val="DESCRIPCION_DE_BAREMOS2"/>
      <sheetName val="Cero_Cupón_TES-Tasa_Fi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"/>
      <sheetName val="Balance General"/>
      <sheetName val="Activos Regulados"/>
      <sheetName val="Estado de Resultado"/>
      <sheetName val="Inversiones"/>
      <sheetName val="Ctas. X C y P relac"/>
      <sheetName val="Impuesto"/>
      <sheetName val="Filiales Nacionales"/>
      <sheetName val="Consolidado IFRS"/>
      <sheetName val="Interes Minoritario"/>
      <sheetName val="Conciliación"/>
      <sheetName val="Conciliación por ajustes"/>
      <sheetName val="Dividendos por pagar"/>
      <sheetName val="Participaciones"/>
      <sheetName val="Participaciones1"/>
      <sheetName val="Cuadratura"/>
      <sheetName val="Efectos en EERR"/>
      <sheetName val="Asientos Balance"/>
      <sheetName val="Asientos Resultados"/>
      <sheetName val="Análisis Mes"/>
      <sheetName val="Análisis Año"/>
      <sheetName val="Activos pasivos"/>
      <sheetName val="Estado de Resultado2"/>
      <sheetName val="Datos"/>
      <sheetName val="Detalle Otros Flujo"/>
      <sheetName val="HOJADECONSOLIDACION"/>
      <sheetName val="Datos spread"/>
      <sheetName val="Parametros"/>
      <sheetName val="Consolidado EFE CL"/>
      <sheetName val="Deposito a Plazo"/>
      <sheetName val="Provisones"/>
      <sheetName val="DCF"/>
      <sheetName val="workingcap"/>
      <sheetName val="inputs"/>
      <sheetName val="F-Macro"/>
      <sheetName val="F-Portada"/>
      <sheetName val="C21_A310"/>
      <sheetName val="C21_G115"/>
      <sheetName val="C21_G220"/>
      <sheetName val="Inserto"/>
      <sheetName val="Control"/>
      <sheetName val="Empresas"/>
      <sheetName val="Base"/>
      <sheetName val="ANEXO_08"/>
      <sheetName val="ANEXO_35"/>
      <sheetName val="BETANIA"/>
      <sheetName val="EMGESA"/>
      <sheetName val="Factors"/>
      <sheetName val="Maturity Matrix"/>
      <sheetName val="Calcs"/>
      <sheetName val="Balance_General"/>
      <sheetName val="Activos_Regulados"/>
      <sheetName val="Estado_de_Resultado"/>
      <sheetName val="Ctas__X_C_y_P_relac"/>
      <sheetName val="Filiales_Nacionales"/>
      <sheetName val="Consolidado_IFRS"/>
      <sheetName val="Interes_Minoritario"/>
      <sheetName val="Conciliación_por_ajustes"/>
      <sheetName val="Dividendos_por_pagar"/>
      <sheetName val="Efectos_en_EERR"/>
      <sheetName val="Asientos_Balance"/>
      <sheetName val="Asientos_Resultados"/>
      <sheetName val="Análisis_Mes"/>
      <sheetName val="Análisis_Año"/>
      <sheetName val="Activos_pasivos"/>
      <sheetName val="Estado_de_Resultado2"/>
      <sheetName val="Detalle_Otros_Flujo"/>
      <sheetName val="Datos_spread"/>
      <sheetName val="Consolidado_EFE_CL"/>
      <sheetName val="Deposito_a_Plazo"/>
      <sheetName val="Maturity_Matr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Indice"/>
      <sheetName val="Balance"/>
      <sheetName val="Balance ant"/>
      <sheetName val="Balance (2)"/>
      <sheetName val="Variaciones Act"/>
      <sheetName val="Variaciones Pas"/>
      <sheetName val="RESULTADOS MENSUAL"/>
      <sheetName val="Resultados Fecu"/>
      <sheetName val="Resultados Segregados"/>
      <sheetName val="Comentarios EERR Anual"/>
      <sheetName val="flujo de efectivo"/>
      <sheetName val="Detalles Flujovv"/>
      <sheetName val="FLUJO IFRS"/>
      <sheetName val="Detalles Flujo"/>
      <sheetName val="Inversiones Balance"/>
      <sheetName val="Inversiones Resultado"/>
      <sheetName val="Mayor-Menor valor"/>
      <sheetName val="Patrimonio"/>
      <sheetName val="ROI"/>
      <sheetName val="Ebitda"/>
      <sheetName val="Interes minoritario Balance"/>
      <sheetName val="Interes minoritario Resultado"/>
      <sheetName val="Resultados Filiales"/>
      <sheetName val="Patrimonios Filiales"/>
      <sheetName val="CM"/>
      <sheetName val="Dif.Cambio"/>
      <sheetName val="Detalles de &quot;Otros&quot;XX"/>
      <sheetName val="Detalles de &quot;Otros&quot;"/>
      <sheetName val="Presentación"/>
      <sheetName val="Gráficos (2)"/>
      <sheetName val="Gráficos"/>
      <sheetName val="TC"/>
      <sheetName val="Bce Mes Actual"/>
      <sheetName val="EERR Mes Act"/>
      <sheetName val="Bce Mes Ant"/>
      <sheetName val="EERR Mes Ant"/>
      <sheetName val="Efe Mes Act"/>
      <sheetName val="EFE año Ant"/>
      <sheetName val="Bce Endesa"/>
      <sheetName val="EERR Endesa"/>
      <sheetName val="Bce Brasil"/>
      <sheetName val="EERR Brasil"/>
      <sheetName val="Estado de Resultado"/>
      <sheetName val="Balance General"/>
      <sheetName val="Detalle Otros Flujo"/>
      <sheetName val="HOJADECONSOLIDACION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nfigure"/>
      <sheetName val="Parameters"/>
      <sheetName val="Anagrafica hedging list"/>
      <sheetName val="Test di efficacia "/>
      <sheetName val="Test di efficacia (valori)"/>
      <sheetName val="Test di effic Spa no accollo"/>
      <sheetName val="Riepilogo AF PF Consolidato"/>
      <sheetName val="Riepilogo AF &amp; PF ENEL SPA"/>
      <sheetName val="tassi FFlib"/>
      <sheetName val="Riepilogo per Consolidato"/>
      <sheetName val="ENEL SpA"/>
      <sheetName val="Riepilogo per Contabilità"/>
      <sheetName val="Riepilogo per Contabilità check"/>
      <sheetName val="E DISTRIBUZIONE"/>
      <sheetName val="Dist cfh att non corr"/>
      <sheetName val="E DISTRIBUZIONE (con underl)"/>
      <sheetName val="E ENEL.IT"/>
      <sheetName val="E SOLE"/>
      <sheetName val="E Produzione"/>
      <sheetName val="E Produzione (con underl)"/>
      <sheetName val="E MARITZA"/>
      <sheetName val="SLOVENSKE ELEKTRARNE"/>
      <sheetName val="E UNION FENOSA"/>
      <sheetName val="Riepilogo per Società"/>
      <sheetName val="CONSOLIDATO per tipo derivato"/>
      <sheetName val="Riepilogo per Caggia"/>
      <sheetName val="Rng_Swap_T0"/>
      <sheetName val="Rng_CapFloor_T0"/>
      <sheetName val="Rng_Swaption_T0"/>
      <sheetName val="Rng_Loan_T0"/>
      <sheetName val="Rng_Hedging_T0"/>
      <sheetName val="portafoglio per Back Office"/>
      <sheetName val="SapCode_Prezzi"/>
      <sheetName val="% di consolidamento UFE"/>
      <sheetName val="Ratei BO"/>
      <sheetName val="anag dianos"/>
      <sheetName val="Rng_MM_T2"/>
      <sheetName val="Rng_MM_T1"/>
      <sheetName val="Rng_MM_T3"/>
      <sheetName val="Rng_MM_T4"/>
      <sheetName val="CheckFailed"/>
      <sheetName val="CAT"/>
      <sheetName val="Summary Budget"/>
      <sheetName val="FCaja"/>
      <sheetName val="Bce Brasil"/>
      <sheetName val="FLUJO IFRS"/>
      <sheetName val="EFE año Ant"/>
      <sheetName val="AGBAR-TRIM"/>
      <sheetName val="Análisis 2001"/>
      <sheetName val="Precios"/>
      <sheetName val="Datos"/>
      <sheetName val="Estado de Resultado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>
        <row r="1">
          <cell r="A1" t="str">
            <v>ENELCODE</v>
          </cell>
          <cell r="B1" t="str">
            <v>TRADECODE</v>
          </cell>
          <cell r="C1" t="str">
            <v>TRADEDATE</v>
          </cell>
          <cell r="D1" t="str">
            <v>PORTFOLIOCODE</v>
          </cell>
          <cell r="E1" t="str">
            <v>CONTROPARTECODE</v>
          </cell>
          <cell r="F1" t="str">
            <v>SIMULATESTATUS</v>
          </cell>
          <cell r="G1" t="str">
            <v>DIRFINCODE</v>
          </cell>
          <cell r="H1" t="str">
            <v>TYPECODE</v>
          </cell>
          <cell r="I1" t="str">
            <v>EFFECTIVEDATE</v>
          </cell>
          <cell r="J1" t="str">
            <v>MATURITYDATE</v>
          </cell>
          <cell r="K1" t="str">
            <v>DIRECTION</v>
          </cell>
          <cell r="L1" t="str">
            <v>CURRENCY</v>
          </cell>
          <cell r="M1" t="str">
            <v>DESCRIPTION</v>
          </cell>
          <cell r="N1" t="str">
            <v>CURRENCYZONE</v>
          </cell>
          <cell r="O1" t="str">
            <v>FACILITYTYPE</v>
          </cell>
          <cell r="P1" t="str">
            <v>GOVERNMENTGUARANTEE</v>
          </cell>
          <cell r="Q1" t="str">
            <v>GOVERNMENTRESPONSABILITY</v>
          </cell>
          <cell r="R1" t="str">
            <v>INTERESTRATETYPE</v>
          </cell>
          <cell r="S1" t="str">
            <v>INSTRUMENTSUBTYPE</v>
          </cell>
          <cell r="T1" t="str">
            <v>ORIGINALCTPY</v>
          </cell>
          <cell r="U1" t="str">
            <v>ORIGINALCURRENCY</v>
          </cell>
          <cell r="V1" t="str">
            <v>PLACEMENTTYPE</v>
          </cell>
          <cell r="W1" t="str">
            <v>QUOTED</v>
          </cell>
          <cell r="X1" t="str">
            <v>REFUNDTYPE</v>
          </cell>
          <cell r="Y1" t="str">
            <v>RESETTIME</v>
          </cell>
          <cell r="Z1" t="str">
            <v>STOCKEXCHANGE</v>
          </cell>
          <cell r="AA1" t="str">
            <v>TIMEPERIOD</v>
          </cell>
          <cell r="AB1" t="str">
            <v>ISSUEPRICE</v>
          </cell>
          <cell r="AC1" t="str">
            <v>LEGTYPE</v>
          </cell>
          <cell r="AD1" t="str">
            <v>GUARANTEEFXRISK</v>
          </cell>
          <cell r="AE1" t="str">
            <v>GUARANTEEFXRISK_FORMULA</v>
          </cell>
          <cell r="AF1" t="str">
            <v>HISTFXVALUE</v>
          </cell>
          <cell r="AG1" t="str">
            <v>IRRALL_IN</v>
          </cell>
          <cell r="AH1" t="str">
            <v>SPREADALL_IN</v>
          </cell>
          <cell r="AI1" t="str">
            <v>DELAYTIME</v>
          </cell>
          <cell r="AJ1" t="str">
            <v>HISTFXAREAEURO</v>
          </cell>
          <cell r="AK1" t="str">
            <v>ADVANCEDREFUNDDATE</v>
          </cell>
          <cell r="AL1" t="str">
            <v>ADVANCEDREFUNDSTATUS</v>
          </cell>
          <cell r="AM1" t="str">
            <v>PORTFOLIOGROUP</v>
          </cell>
          <cell r="AN1" t="str">
            <v>PLAYERSGROUP</v>
          </cell>
          <cell r="AO1" t="str">
            <v>AMOUNT</v>
          </cell>
          <cell r="AP1" t="str">
            <v>CTVAMOUNT</v>
          </cell>
          <cell r="AQ1" t="str">
            <v>MRKTDATADATE</v>
          </cell>
          <cell r="AR1" t="str">
            <v>POSLEGCLEANPRICE</v>
          </cell>
          <cell r="AS1" t="str">
            <v>POSLEGDIRTYPRICE</v>
          </cell>
          <cell r="AT1" t="str">
            <v>POSLEGACCRUEDINTEREST</v>
          </cell>
          <cell r="AU1" t="str">
            <v>CLEANPOSVALUE</v>
          </cell>
          <cell r="AV1" t="str">
            <v>DIRTYPOSVALUE</v>
          </cell>
          <cell r="AW1" t="str">
            <v>ACCRUEDPOSVALUE</v>
          </cell>
          <cell r="AX1" t="str">
            <v>CTVCLEANPRICE</v>
          </cell>
          <cell r="AY1" t="str">
            <v>CTVDIRTYPRICE</v>
          </cell>
          <cell r="AZ1" t="str">
            <v>CTVACCRUED</v>
          </cell>
          <cell r="BA1" t="str">
            <v>RESIDUALLIFEAVG</v>
          </cell>
          <cell r="BB1" t="str">
            <v>CURRANNUALRATE</v>
          </cell>
          <cell r="BC1" t="str">
            <v>COUPONFREQUENCY</v>
          </cell>
          <cell r="BD1" t="str">
            <v>CURRSPREAD</v>
          </cell>
          <cell r="BE1" t="str">
            <v>MARKETIRR</v>
          </cell>
          <cell r="BF1" t="str">
            <v>MINMID</v>
          </cell>
          <cell r="BG1" t="str">
            <v>MAXMID</v>
          </cell>
          <cell r="BH1" t="str">
            <v>MID</v>
          </cell>
          <cell r="BI1" t="str">
            <v>MINDATE</v>
          </cell>
          <cell r="BJ1" t="str">
            <v>MAXDATE</v>
          </cell>
          <cell r="BK1" t="str">
            <v>DELTA</v>
          </cell>
          <cell r="BL1" t="str">
            <v>GAMMA</v>
          </cell>
          <cell r="BM1" t="str">
            <v>MODDURATION</v>
          </cell>
          <cell r="BN1" t="str">
            <v>LEGDOLLARDURATION</v>
          </cell>
          <cell r="BO1" t="str">
            <v>BPVPOSVALUE</v>
          </cell>
          <cell r="BP1" t="str">
            <v>CTVBPVPOSVALUE</v>
          </cell>
          <cell r="BQ1" t="str">
            <v>PARAMCODE</v>
          </cell>
          <cell r="BR1" t="str">
            <v>DCM</v>
          </cell>
          <cell r="BS1" t="str">
            <v>CURRFROMDATE</v>
          </cell>
          <cell r="BT1" t="str">
            <v>CURRTODATE</v>
          </cell>
          <cell r="BU1" t="str">
            <v>OUTSTANDING</v>
          </cell>
          <cell r="BV1" t="str">
            <v>CTVOUTSTANDING</v>
          </cell>
          <cell r="BW1" t="str">
            <v>OUTSTANDINGTOT</v>
          </cell>
          <cell r="BX1" t="str">
            <v>CTVOUTSTANDINGTOT</v>
          </cell>
          <cell r="BY1" t="str">
            <v>IDRWDBINSTR</v>
          </cell>
          <cell r="BZ1" t="str">
            <v>SEGNO_HR</v>
          </cell>
          <cell r="CA1" t="str">
            <v>CTVOUTSTANDINGXRATE</v>
          </cell>
          <cell r="CB1" t="str">
            <v>CTV_OUTSTANDINGDW</v>
          </cell>
          <cell r="CC1" t="str">
            <v>CTV_OUT_COPERTURE</v>
          </cell>
          <cell r="CD1" t="str">
            <v>CTV_OUT_COPERTUREDW</v>
          </cell>
          <cell r="CE1" t="str">
            <v>ISBEI</v>
          </cell>
          <cell r="CF1" t="str">
            <v>NEXTDATEFROM</v>
          </cell>
          <cell r="CG1" t="str">
            <v>NEXTDATETO</v>
          </cell>
          <cell r="CH1" t="str">
            <v>NEXTPAYMENTDATE</v>
          </cell>
          <cell r="CI1" t="str">
            <v>NEXTOUTSTANDING</v>
          </cell>
          <cell r="CJ1" t="str">
            <v>NEXTCAP</v>
          </cell>
          <cell r="CK1" t="str">
            <v>NEXTFLOOR</v>
          </cell>
        </row>
        <row r="2">
          <cell r="A2" t="str">
            <v>UFE_CF 10</v>
          </cell>
          <cell r="B2" t="str">
            <v>0000003895</v>
          </cell>
          <cell r="C2">
            <v>37568</v>
          </cell>
          <cell r="D2" t="str">
            <v>E UNION FENOSA</v>
          </cell>
          <cell r="E2" t="str">
            <v>BANESTO</v>
          </cell>
          <cell r="F2">
            <v>0</v>
          </cell>
          <cell r="G2" t="str">
            <v>StdOTC_0000003895</v>
          </cell>
          <cell r="H2" t="str">
            <v>CAP_FLOOR</v>
          </cell>
          <cell r="I2">
            <v>37651</v>
          </cell>
          <cell r="J2">
            <v>40892</v>
          </cell>
          <cell r="K2">
            <v>1</v>
          </cell>
          <cell r="L2" t="str">
            <v>EUR</v>
          </cell>
          <cell r="M2" t="str">
            <v>Cap Amortising every 6 months</v>
          </cell>
          <cell r="N2" t="str">
            <v>Euro</v>
          </cell>
          <cell r="O2" t="str">
            <v>NA</v>
          </cell>
          <cell r="P2" t="str">
            <v>NA</v>
          </cell>
          <cell r="Q2" t="str">
            <v>NA</v>
          </cell>
          <cell r="R2" t="str">
            <v>NA</v>
          </cell>
          <cell r="S2" t="str">
            <v>Buy Cap</v>
          </cell>
          <cell r="T2" t="str">
            <v>NA</v>
          </cell>
          <cell r="U2" t="str">
            <v>EUR</v>
          </cell>
          <cell r="V2" t="str">
            <v>NA</v>
          </cell>
          <cell r="W2" t="str">
            <v>NA</v>
          </cell>
          <cell r="X2" t="str">
            <v>Altro</v>
          </cell>
          <cell r="Y2" t="str">
            <v>In Advance</v>
          </cell>
          <cell r="Z2" t="str">
            <v>NA</v>
          </cell>
          <cell r="AA2" t="str">
            <v>M/L termine</v>
          </cell>
          <cell r="AC2" t="str">
            <v>CLegCAP_FLOOR</v>
          </cell>
          <cell r="AD2">
            <v>0</v>
          </cell>
          <cell r="AE2">
            <v>0</v>
          </cell>
          <cell r="AL2" t="str">
            <v>Not refundable</v>
          </cell>
          <cell r="AM2" t="str">
            <v>INTERC</v>
          </cell>
          <cell r="AN2" t="str">
            <v>TERZI</v>
          </cell>
          <cell r="AO2">
            <v>9800000</v>
          </cell>
          <cell r="AP2">
            <v>9800000</v>
          </cell>
          <cell r="AQ2">
            <v>39082</v>
          </cell>
          <cell r="AR2">
            <v>1.0857106341199102E-3</v>
          </cell>
          <cell r="AS2">
            <v>1.0857106341199102E-3</v>
          </cell>
          <cell r="AT2">
            <v>0</v>
          </cell>
          <cell r="AU2">
            <v>10639.964214375101</v>
          </cell>
          <cell r="AV2">
            <v>10639.964214375101</v>
          </cell>
          <cell r="AW2">
            <v>0</v>
          </cell>
          <cell r="AX2">
            <v>1773.1500363256105</v>
          </cell>
          <cell r="AY2">
            <v>1773.1500363256105</v>
          </cell>
          <cell r="AZ2">
            <v>0</v>
          </cell>
          <cell r="BA2">
            <v>3.5950186799501904</v>
          </cell>
          <cell r="BB2">
            <v>0</v>
          </cell>
          <cell r="BC2">
            <v>6</v>
          </cell>
          <cell r="BF2">
            <v>4.1180000000000001E-2</v>
          </cell>
          <cell r="BG2">
            <v>4.1149999999999999E-2</v>
          </cell>
          <cell r="BH2">
            <v>4.1162410958904105E-2</v>
          </cell>
          <cell r="BI2">
            <v>40180</v>
          </cell>
          <cell r="BJ2">
            <v>40545</v>
          </cell>
          <cell r="BK2">
            <v>0.11714900048969801</v>
          </cell>
          <cell r="BL2">
            <v>0</v>
          </cell>
          <cell r="BO2">
            <v>114.80602047990401</v>
          </cell>
          <cell r="BP2">
            <v>19.132423312976002</v>
          </cell>
          <cell r="BQ2" t="str">
            <v>EURIBOR6M</v>
          </cell>
          <cell r="BR2" t="str">
            <v>actual/360</v>
          </cell>
          <cell r="BS2">
            <v>39066</v>
          </cell>
          <cell r="BT2">
            <v>39248</v>
          </cell>
          <cell r="BU2">
            <v>6600000</v>
          </cell>
          <cell r="BV2">
            <v>6600000</v>
          </cell>
          <cell r="BW2">
            <v>6600000</v>
          </cell>
          <cell r="BX2">
            <v>1099890</v>
          </cell>
          <cell r="BY2">
            <v>184088</v>
          </cell>
          <cell r="BZ2">
            <v>1</v>
          </cell>
          <cell r="CA2">
            <v>0</v>
          </cell>
          <cell r="CB2">
            <v>773183.40323200705</v>
          </cell>
          <cell r="CC2">
            <v>6600000</v>
          </cell>
          <cell r="CD2">
            <v>773183.40323200705</v>
          </cell>
          <cell r="CE2" t="str">
            <v>0</v>
          </cell>
          <cell r="CF2">
            <v>39248</v>
          </cell>
          <cell r="CG2">
            <v>39433</v>
          </cell>
          <cell r="CH2">
            <v>39433</v>
          </cell>
          <cell r="CI2">
            <v>6200000.0000000019</v>
          </cell>
          <cell r="CJ2">
            <v>0.05</v>
          </cell>
        </row>
        <row r="3">
          <cell r="A3" t="str">
            <v>UFE_CF 14</v>
          </cell>
          <cell r="B3" t="str">
            <v>0000003896</v>
          </cell>
          <cell r="C3">
            <v>37454</v>
          </cell>
          <cell r="D3" t="str">
            <v>E UNION FENOSA</v>
          </cell>
          <cell r="E3" t="str">
            <v>LA CAIXA</v>
          </cell>
          <cell r="F3">
            <v>0</v>
          </cell>
          <cell r="G3" t="str">
            <v>StdOTC_0000003896</v>
          </cell>
          <cell r="H3" t="str">
            <v>COLLAR</v>
          </cell>
          <cell r="I3">
            <v>37521</v>
          </cell>
          <cell r="J3">
            <v>39345</v>
          </cell>
          <cell r="K3">
            <v>1</v>
          </cell>
          <cell r="L3" t="str">
            <v>EUR</v>
          </cell>
          <cell r="M3" t="str">
            <v>Amortising every 6 months</v>
          </cell>
          <cell r="N3" t="str">
            <v>Euro</v>
          </cell>
          <cell r="O3" t="str">
            <v>NA</v>
          </cell>
          <cell r="P3" t="str">
            <v>NA</v>
          </cell>
          <cell r="Q3" t="str">
            <v>NA</v>
          </cell>
          <cell r="R3" t="str">
            <v>NA</v>
          </cell>
          <cell r="S3" t="str">
            <v>Buy collar</v>
          </cell>
          <cell r="T3" t="str">
            <v>NA</v>
          </cell>
          <cell r="U3" t="str">
            <v>EUR</v>
          </cell>
          <cell r="V3" t="str">
            <v>NA</v>
          </cell>
          <cell r="W3" t="str">
            <v>NA</v>
          </cell>
          <cell r="X3" t="str">
            <v>Altro</v>
          </cell>
          <cell r="Y3" t="str">
            <v>In Advance</v>
          </cell>
          <cell r="Z3" t="str">
            <v>NA</v>
          </cell>
          <cell r="AA3" t="str">
            <v>M/L termine</v>
          </cell>
          <cell r="AC3" t="str">
            <v>CLegCOLLAR</v>
          </cell>
          <cell r="AD3">
            <v>0</v>
          </cell>
          <cell r="AE3">
            <v>0</v>
          </cell>
          <cell r="AL3" t="str">
            <v>Not refundable</v>
          </cell>
          <cell r="AM3" t="str">
            <v>INTERC</v>
          </cell>
          <cell r="AN3" t="str">
            <v>TERZI</v>
          </cell>
          <cell r="AO3">
            <v>20760000</v>
          </cell>
          <cell r="AP3">
            <v>20760000</v>
          </cell>
          <cell r="AQ3">
            <v>39082</v>
          </cell>
          <cell r="AR3">
            <v>-4.2775762399125805E-8</v>
          </cell>
          <cell r="AS3">
            <v>-4.2775762399125805E-8</v>
          </cell>
          <cell r="AT3">
            <v>0</v>
          </cell>
          <cell r="AU3">
            <v>-0.88802482740585209</v>
          </cell>
          <cell r="AV3">
            <v>-0.88802482740585209</v>
          </cell>
          <cell r="AW3">
            <v>0</v>
          </cell>
          <cell r="AX3">
            <v>-8.8802482740585206E-2</v>
          </cell>
          <cell r="AY3">
            <v>-8.8802482740585206E-2</v>
          </cell>
          <cell r="AZ3">
            <v>0</v>
          </cell>
          <cell r="BA3">
            <v>0.69254184133650298</v>
          </cell>
          <cell r="BB3">
            <v>0</v>
          </cell>
          <cell r="BC3">
            <v>6</v>
          </cell>
          <cell r="BF3">
            <v>4.1209999999999997E-2</v>
          </cell>
          <cell r="BG3">
            <v>4.1209999999999997E-2</v>
          </cell>
          <cell r="BH3">
            <v>4.1209999999999997E-2</v>
          </cell>
          <cell r="BI3">
            <v>39815</v>
          </cell>
          <cell r="BJ3">
            <v>39815</v>
          </cell>
          <cell r="BK3">
            <v>3.13593232901186E-4</v>
          </cell>
          <cell r="BL3">
            <v>0</v>
          </cell>
          <cell r="BO3">
            <v>0.65101955150286195</v>
          </cell>
          <cell r="BP3">
            <v>6.5101955150286203E-2</v>
          </cell>
          <cell r="BQ3" t="str">
            <v>EURIBOR6M</v>
          </cell>
          <cell r="BR3" t="str">
            <v>actual/360</v>
          </cell>
          <cell r="BS3">
            <v>38980</v>
          </cell>
          <cell r="BT3">
            <v>39161</v>
          </cell>
          <cell r="BU3">
            <v>14372308</v>
          </cell>
          <cell r="BV3">
            <v>14372308</v>
          </cell>
          <cell r="BW3">
            <v>14372308</v>
          </cell>
          <cell r="BX3">
            <v>1437230.8</v>
          </cell>
          <cell r="BY3">
            <v>184089</v>
          </cell>
          <cell r="BZ3">
            <v>1</v>
          </cell>
          <cell r="CA3">
            <v>0</v>
          </cell>
          <cell r="CB3">
            <v>4507.0585299715794</v>
          </cell>
          <cell r="CC3">
            <v>14372308</v>
          </cell>
          <cell r="CD3">
            <v>4507.0585299715794</v>
          </cell>
          <cell r="CE3" t="str">
            <v>0</v>
          </cell>
          <cell r="CF3">
            <v>39161</v>
          </cell>
          <cell r="CG3">
            <v>39345</v>
          </cell>
          <cell r="CH3">
            <v>39345</v>
          </cell>
          <cell r="CI3">
            <v>13573846.000000004</v>
          </cell>
          <cell r="CJ3">
            <v>0.06</v>
          </cell>
          <cell r="CK3">
            <v>3.5000000000000003E-2</v>
          </cell>
        </row>
        <row r="4">
          <cell r="A4" t="str">
            <v>UFE_CF 17</v>
          </cell>
          <cell r="B4" t="str">
            <v>0000004122</v>
          </cell>
          <cell r="C4">
            <v>38680</v>
          </cell>
          <cell r="D4" t="str">
            <v>E UNION FENOSA</v>
          </cell>
          <cell r="E4" t="str">
            <v>SOC GEN</v>
          </cell>
          <cell r="F4">
            <v>0</v>
          </cell>
          <cell r="G4" t="str">
            <v>StdOTC_0000004122</v>
          </cell>
          <cell r="H4" t="str">
            <v>COLLAR</v>
          </cell>
          <cell r="I4">
            <v>38898</v>
          </cell>
          <cell r="J4">
            <v>41820</v>
          </cell>
          <cell r="K4">
            <v>1</v>
          </cell>
          <cell r="L4" t="str">
            <v>EUR</v>
          </cell>
          <cell r="M4" t="str">
            <v>Collar step up</v>
          </cell>
          <cell r="N4" t="str">
            <v>Euro</v>
          </cell>
          <cell r="O4" t="str">
            <v>NA</v>
          </cell>
          <cell r="P4" t="str">
            <v>NA</v>
          </cell>
          <cell r="Q4" t="str">
            <v>NA</v>
          </cell>
          <cell r="R4" t="str">
            <v>NA</v>
          </cell>
          <cell r="S4" t="str">
            <v>Buy collar</v>
          </cell>
          <cell r="T4" t="str">
            <v>NA</v>
          </cell>
          <cell r="U4" t="str">
            <v>EUR</v>
          </cell>
          <cell r="V4" t="str">
            <v>NA</v>
          </cell>
          <cell r="W4" t="str">
            <v>NA</v>
          </cell>
          <cell r="X4" t="str">
            <v>Altro</v>
          </cell>
          <cell r="Y4" t="str">
            <v>In Advance</v>
          </cell>
          <cell r="Z4" t="str">
            <v>NA</v>
          </cell>
          <cell r="AA4" t="str">
            <v>M/L termine</v>
          </cell>
          <cell r="AC4" t="str">
            <v>CLegCOLLAR</v>
          </cell>
          <cell r="AD4">
            <v>0</v>
          </cell>
          <cell r="AE4">
            <v>0</v>
          </cell>
          <cell r="AL4" t="str">
            <v>Not refundable</v>
          </cell>
          <cell r="AM4" t="str">
            <v>INTERC</v>
          </cell>
          <cell r="AN4" t="str">
            <v>TERZI</v>
          </cell>
          <cell r="AO4">
            <v>29387676.32</v>
          </cell>
          <cell r="AP4">
            <v>29387676.32</v>
          </cell>
          <cell r="AQ4">
            <v>39082</v>
          </cell>
          <cell r="AR4">
            <v>1.01423135429035E-2</v>
          </cell>
          <cell r="AS4">
            <v>1.01423135429035E-2</v>
          </cell>
          <cell r="AT4">
            <v>0</v>
          </cell>
          <cell r="AU4">
            <v>298059.02753480006</v>
          </cell>
          <cell r="AV4">
            <v>298059.02753480006</v>
          </cell>
          <cell r="AW4">
            <v>0</v>
          </cell>
          <cell r="AX4">
            <v>149029.5137674</v>
          </cell>
          <cell r="AY4">
            <v>149029.5137674</v>
          </cell>
          <cell r="AZ4">
            <v>0</v>
          </cell>
          <cell r="BA4">
            <v>6.4276282503290894</v>
          </cell>
          <cell r="BB4">
            <v>0</v>
          </cell>
          <cell r="BC4">
            <v>6</v>
          </cell>
          <cell r="BF4">
            <v>4.1189999999999997E-2</v>
          </cell>
          <cell r="BG4">
            <v>4.129E-2</v>
          </cell>
          <cell r="BH4">
            <v>4.1231643835616401E-2</v>
          </cell>
          <cell r="BI4">
            <v>41276</v>
          </cell>
          <cell r="BJ4">
            <v>41641</v>
          </cell>
          <cell r="BK4">
            <v>0.44271555532995299</v>
          </cell>
          <cell r="BL4">
            <v>0</v>
          </cell>
          <cell r="BO4">
            <v>1301.03814418657</v>
          </cell>
          <cell r="BP4">
            <v>650.51907209328499</v>
          </cell>
          <cell r="BQ4" t="str">
            <v>EURIBOR6M</v>
          </cell>
          <cell r="BR4" t="str">
            <v>actual/360</v>
          </cell>
          <cell r="BS4">
            <v>39080</v>
          </cell>
          <cell r="BT4">
            <v>39262</v>
          </cell>
          <cell r="BU4">
            <v>42040944.9500001</v>
          </cell>
          <cell r="BV4">
            <v>42040944.9500001</v>
          </cell>
          <cell r="BW4">
            <v>42040944.9500001</v>
          </cell>
          <cell r="BX4">
            <v>21020472.47500005</v>
          </cell>
          <cell r="BY4">
            <v>184315</v>
          </cell>
          <cell r="BZ4">
            <v>1</v>
          </cell>
          <cell r="CA4">
            <v>0</v>
          </cell>
          <cell r="CB4">
            <v>18612180.290135302</v>
          </cell>
          <cell r="CC4">
            <v>42040944.9500001</v>
          </cell>
          <cell r="CD4">
            <v>18612180.290135302</v>
          </cell>
          <cell r="CE4" t="str">
            <v>0</v>
          </cell>
          <cell r="CF4">
            <v>39262</v>
          </cell>
          <cell r="CG4">
            <v>39447</v>
          </cell>
          <cell r="CH4">
            <v>39447</v>
          </cell>
          <cell r="CI4">
            <v>45864077.470000118</v>
          </cell>
          <cell r="CJ4">
            <v>0.04</v>
          </cell>
          <cell r="CK4">
            <v>2.4500000000000001E-2</v>
          </cell>
        </row>
        <row r="5">
          <cell r="A5" t="str">
            <v>UFE_CF18</v>
          </cell>
          <cell r="B5" t="str">
            <v>0000004123</v>
          </cell>
          <cell r="C5">
            <v>38680</v>
          </cell>
          <cell r="D5" t="str">
            <v>E UNION FENOSA</v>
          </cell>
          <cell r="E5" t="str">
            <v>SANTANDER CENTRAL HISPANO</v>
          </cell>
          <cell r="F5">
            <v>0</v>
          </cell>
          <cell r="G5" t="str">
            <v>StdOTC_0000004123</v>
          </cell>
          <cell r="H5" t="str">
            <v>COLLAR</v>
          </cell>
          <cell r="I5">
            <v>38898</v>
          </cell>
          <cell r="J5">
            <v>41820</v>
          </cell>
          <cell r="K5">
            <v>1</v>
          </cell>
          <cell r="L5" t="str">
            <v>EUR</v>
          </cell>
          <cell r="M5" t="str">
            <v>Collar step up</v>
          </cell>
          <cell r="N5" t="str">
            <v>Euro</v>
          </cell>
          <cell r="O5" t="str">
            <v>NA</v>
          </cell>
          <cell r="P5" t="str">
            <v>NA</v>
          </cell>
          <cell r="Q5" t="str">
            <v>NA</v>
          </cell>
          <cell r="R5" t="str">
            <v>NA</v>
          </cell>
          <cell r="S5" t="str">
            <v>Buy collar</v>
          </cell>
          <cell r="T5" t="str">
            <v>NA</v>
          </cell>
          <cell r="U5" t="str">
            <v>EUR</v>
          </cell>
          <cell r="V5" t="str">
            <v>NA</v>
          </cell>
          <cell r="W5" t="str">
            <v>NA</v>
          </cell>
          <cell r="X5" t="str">
            <v>Altro</v>
          </cell>
          <cell r="Y5" t="str">
            <v>In Advance</v>
          </cell>
          <cell r="Z5" t="str">
            <v>NA</v>
          </cell>
          <cell r="AA5" t="str">
            <v>M/L termine</v>
          </cell>
          <cell r="AC5" t="str">
            <v>CLegCOLLAR</v>
          </cell>
          <cell r="AD5">
            <v>0</v>
          </cell>
          <cell r="AE5">
            <v>0</v>
          </cell>
          <cell r="AL5" t="str">
            <v>Not refundable</v>
          </cell>
          <cell r="AM5" t="str">
            <v>INTERC</v>
          </cell>
          <cell r="AN5" t="str">
            <v>TERZI</v>
          </cell>
          <cell r="AO5">
            <v>29387676.32</v>
          </cell>
          <cell r="AP5">
            <v>29387676.32</v>
          </cell>
          <cell r="AQ5">
            <v>39082</v>
          </cell>
          <cell r="AR5">
            <v>1.01423135429035E-2</v>
          </cell>
          <cell r="AS5">
            <v>1.01423135429035E-2</v>
          </cell>
          <cell r="AT5">
            <v>0</v>
          </cell>
          <cell r="AU5">
            <v>298059.02753480006</v>
          </cell>
          <cell r="AV5">
            <v>298059.02753480006</v>
          </cell>
          <cell r="AW5">
            <v>0</v>
          </cell>
          <cell r="AX5">
            <v>149029.5137674</v>
          </cell>
          <cell r="AY5">
            <v>149029.5137674</v>
          </cell>
          <cell r="AZ5">
            <v>0</v>
          </cell>
          <cell r="BA5">
            <v>6.4276282503290894</v>
          </cell>
          <cell r="BB5">
            <v>0</v>
          </cell>
          <cell r="BC5">
            <v>6</v>
          </cell>
          <cell r="BF5">
            <v>4.1189999999999997E-2</v>
          </cell>
          <cell r="BG5">
            <v>4.129E-2</v>
          </cell>
          <cell r="BH5">
            <v>4.1231643835616401E-2</v>
          </cell>
          <cell r="BI5">
            <v>41276</v>
          </cell>
          <cell r="BJ5">
            <v>41641</v>
          </cell>
          <cell r="BK5">
            <v>0.44271555532995299</v>
          </cell>
          <cell r="BL5">
            <v>0</v>
          </cell>
          <cell r="BO5">
            <v>1301.03814418657</v>
          </cell>
          <cell r="BP5">
            <v>650.51907209328499</v>
          </cell>
          <cell r="BQ5" t="str">
            <v>EURIBOR6M</v>
          </cell>
          <cell r="BR5" t="str">
            <v>actual/360</v>
          </cell>
          <cell r="BS5">
            <v>39080</v>
          </cell>
          <cell r="BT5">
            <v>39262</v>
          </cell>
          <cell r="BU5">
            <v>42040944.9500001</v>
          </cell>
          <cell r="BV5">
            <v>42040944.9500001</v>
          </cell>
          <cell r="BW5">
            <v>42040944.9500001</v>
          </cell>
          <cell r="BX5">
            <v>21020472.47500005</v>
          </cell>
          <cell r="BY5">
            <v>184316</v>
          </cell>
          <cell r="BZ5">
            <v>1</v>
          </cell>
          <cell r="CA5">
            <v>0</v>
          </cell>
          <cell r="CB5">
            <v>18612180.290135302</v>
          </cell>
          <cell r="CC5">
            <v>42040944.9500001</v>
          </cell>
          <cell r="CD5">
            <v>18612180.290135302</v>
          </cell>
          <cell r="CE5" t="str">
            <v>0</v>
          </cell>
          <cell r="CF5">
            <v>39262</v>
          </cell>
          <cell r="CG5">
            <v>39447</v>
          </cell>
          <cell r="CH5">
            <v>39447</v>
          </cell>
          <cell r="CI5">
            <v>45864077.470000118</v>
          </cell>
          <cell r="CJ5">
            <v>0.04</v>
          </cell>
          <cell r="CK5">
            <v>2.4500000000000001E-2</v>
          </cell>
        </row>
      </sheetData>
      <sheetData sheetId="29" refreshError="1">
        <row r="1">
          <cell r="A1" t="str">
            <v>ENELCODE</v>
          </cell>
          <cell r="B1" t="str">
            <v>TRADECODE</v>
          </cell>
          <cell r="C1" t="str">
            <v>TRADEDATE</v>
          </cell>
          <cell r="D1" t="str">
            <v>PORTFOLIOCODE</v>
          </cell>
          <cell r="E1" t="str">
            <v>CONTROPARTECODE</v>
          </cell>
          <cell r="F1" t="str">
            <v>SIMULATESTATUS</v>
          </cell>
          <cell r="G1" t="str">
            <v>DIRFINCODE</v>
          </cell>
          <cell r="H1" t="str">
            <v>TYPECODE</v>
          </cell>
          <cell r="I1" t="str">
            <v>EFFECTIVEDATE</v>
          </cell>
          <cell r="J1" t="str">
            <v>MATURITYDATE</v>
          </cell>
          <cell r="K1" t="str">
            <v>DIRECTION</v>
          </cell>
          <cell r="L1" t="str">
            <v>CURRENCY</v>
          </cell>
          <cell r="M1" t="str">
            <v>DESCRIPTION</v>
          </cell>
          <cell r="N1" t="str">
            <v>CURRENCYZONE</v>
          </cell>
          <cell r="O1" t="str">
            <v>FACILITYTYPE</v>
          </cell>
          <cell r="P1" t="str">
            <v>GOVERNMENTGUARANTEE</v>
          </cell>
          <cell r="Q1" t="str">
            <v>GOVERNMENTRESPONSABILITY</v>
          </cell>
          <cell r="R1" t="str">
            <v>INTERESTRATETYPE</v>
          </cell>
          <cell r="S1" t="str">
            <v>INSTRUMENTSUBTYPE</v>
          </cell>
          <cell r="T1" t="str">
            <v>ORIGINALCTPY</v>
          </cell>
          <cell r="U1" t="str">
            <v>ORIGINALCURRENCY</v>
          </cell>
          <cell r="V1" t="str">
            <v>PLACEMENTTYPE</v>
          </cell>
          <cell r="W1" t="str">
            <v>QUOTED</v>
          </cell>
          <cell r="X1" t="str">
            <v>REFUNDTYPE</v>
          </cell>
          <cell r="Y1" t="str">
            <v>RESETTIME</v>
          </cell>
          <cell r="Z1" t="str">
            <v>STOCKEXCHANGE</v>
          </cell>
          <cell r="AA1" t="str">
            <v>TIMEPERIOD</v>
          </cell>
          <cell r="AB1" t="str">
            <v>ISSUEPRICE</v>
          </cell>
          <cell r="AC1" t="str">
            <v>LEGTYPE</v>
          </cell>
          <cell r="AD1" t="str">
            <v>GUARANTEEFXRISK</v>
          </cell>
          <cell r="AE1" t="str">
            <v>GUARANTEEFXRISK_FORMULA</v>
          </cell>
          <cell r="AF1" t="str">
            <v>HISTFXVALUE</v>
          </cell>
          <cell r="AG1" t="str">
            <v>IRRALL_IN</v>
          </cell>
          <cell r="AH1" t="str">
            <v>SPREADALL_IN</v>
          </cell>
          <cell r="AI1" t="str">
            <v>DELAYTIME</v>
          </cell>
          <cell r="AJ1" t="str">
            <v>HISTFXAREAEURO</v>
          </cell>
          <cell r="AK1" t="str">
            <v>ADVANCEDREFUNDDATE</v>
          </cell>
          <cell r="AL1" t="str">
            <v>ADVANCEDREFUNDSTATUS</v>
          </cell>
          <cell r="AM1" t="str">
            <v>PORTFOLIOGROUP</v>
          </cell>
          <cell r="AN1" t="str">
            <v>PLAYERSGROUP</v>
          </cell>
          <cell r="AO1" t="str">
            <v>AMOUNT</v>
          </cell>
          <cell r="AP1" t="str">
            <v>CTVAMOUNT</v>
          </cell>
          <cell r="AQ1" t="str">
            <v>MRKTDATADATE</v>
          </cell>
          <cell r="AR1" t="str">
            <v>POSLEGCLEANPRICE</v>
          </cell>
          <cell r="AS1" t="str">
            <v>POSLEGDIRTYPRICE</v>
          </cell>
          <cell r="AT1" t="str">
            <v>POSLEGACCRUEDINTEREST</v>
          </cell>
          <cell r="AU1" t="str">
            <v>CLEANPOSVALUE</v>
          </cell>
          <cell r="AV1" t="str">
            <v>DIRTYPOSVALUE</v>
          </cell>
          <cell r="AW1" t="str">
            <v>ACCRUEDPOSVALUE</v>
          </cell>
          <cell r="AX1" t="str">
            <v>CTVCLEANPRICE</v>
          </cell>
          <cell r="AY1" t="str">
            <v>CTVDIRTYPRICE</v>
          </cell>
          <cell r="AZ1" t="str">
            <v>CTVACCRUED</v>
          </cell>
          <cell r="BA1" t="str">
            <v>RESIDUALLIFEAVG</v>
          </cell>
          <cell r="BB1" t="str">
            <v>CURRANNUALRATE</v>
          </cell>
          <cell r="BC1" t="str">
            <v>COUPONFREQUENCY</v>
          </cell>
          <cell r="BD1" t="str">
            <v>CURRSPREAD</v>
          </cell>
          <cell r="BE1" t="str">
            <v>MARKETIRR</v>
          </cell>
          <cell r="BF1" t="str">
            <v>MINMID</v>
          </cell>
          <cell r="BG1" t="str">
            <v>MAXMID</v>
          </cell>
          <cell r="BH1" t="str">
            <v>MID</v>
          </cell>
          <cell r="BI1" t="str">
            <v>MINDATE</v>
          </cell>
          <cell r="BJ1" t="str">
            <v>MAXDATE</v>
          </cell>
          <cell r="BK1" t="str">
            <v>DELTA</v>
          </cell>
          <cell r="BL1" t="str">
            <v>GAMMA</v>
          </cell>
          <cell r="BM1" t="str">
            <v>MODDURATION</v>
          </cell>
          <cell r="BN1" t="str">
            <v>LEGDOLLARDURATION</v>
          </cell>
          <cell r="BO1" t="str">
            <v>BPVPOSVALUE</v>
          </cell>
          <cell r="BP1" t="str">
            <v>CTVBPVPOSVALUE</v>
          </cell>
          <cell r="BQ1" t="str">
            <v>PARAMCODE</v>
          </cell>
          <cell r="BR1" t="str">
            <v>DCM</v>
          </cell>
          <cell r="BS1" t="str">
            <v>CURRFROMDATE</v>
          </cell>
          <cell r="BT1" t="str">
            <v>CURRTODATE</v>
          </cell>
          <cell r="BU1" t="str">
            <v>OUTSTANDING</v>
          </cell>
          <cell r="BV1" t="str">
            <v>CTVOUTSTANDING</v>
          </cell>
          <cell r="BW1" t="str">
            <v>OUTSTANDINGTOT</v>
          </cell>
          <cell r="BX1" t="str">
            <v>CTVOUTSTANDINGTOT</v>
          </cell>
          <cell r="BY1" t="str">
            <v>IDRWDBINSTR</v>
          </cell>
          <cell r="BZ1" t="str">
            <v>SEGNO_HR</v>
          </cell>
          <cell r="CA1" t="str">
            <v>CTVOUTSTANDINGXRATE</v>
          </cell>
          <cell r="CB1" t="str">
            <v>CTV_OUTSTANDINGDW</v>
          </cell>
          <cell r="CC1" t="str">
            <v>CTV_OUT_COPERTURE</v>
          </cell>
          <cell r="CD1" t="str">
            <v>CTV_OUT_COPERTUREDW</v>
          </cell>
          <cell r="CE1" t="str">
            <v>ISBEI</v>
          </cell>
          <cell r="CF1" t="str">
            <v>STRIKE</v>
          </cell>
        </row>
      </sheetData>
      <sheetData sheetId="30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 (NIIF)"/>
      <sheetName val="Balance General"/>
      <sheetName val="Estado de Resultado (FECU)"/>
      <sheetName val="bce"/>
      <sheetName val="diferencias gaap"/>
      <sheetName val="Ajustes"/>
      <sheetName val="Reclasif"/>
      <sheetName val="Formato Bce PPT"/>
      <sheetName val="Formato EERR PPT"/>
      <sheetName val="Reclasif (2)"/>
      <sheetName val="Precios de Nudo"/>
      <sheetName val="Exámen de Patrim."/>
      <sheetName val="Summary Budget"/>
      <sheetName val="Rng_CapFloor_T0"/>
      <sheetName val="Rng_Swaption_T0"/>
      <sheetName val="Datos"/>
      <sheetName val="VENTAS"/>
      <sheetName val="criterio"/>
      <sheetName val="Impuestos Diferidos "/>
      <sheetName val="CMRESU99"/>
      <sheetName val="Estado de Resultado"/>
      <sheetName val="bond curves-n.u."/>
      <sheetName val="EPS Adjustments"/>
      <sheetName val="POA Mensual"/>
      <sheetName val="Perdidas fiscales"/>
      <sheetName val="Gastos exterior"/>
      <sheetName val="Provisones"/>
      <sheetName val="RREDES"/>
      <sheetName val="PROVI"/>
      <sheetName val="Maestros"/>
      <sheetName val="TABLAS"/>
      <sheetName val="Hoja1"/>
      <sheetName val="Codice COD"/>
      <sheetName val="VARIABLES"/>
      <sheetName val="PxQ 2006"/>
      <sheetName val="C.C."/>
      <sheetName val="Acciones"/>
      <sheetName val="Detalle Otros Flujo"/>
      <sheetName val="HOJADECONSOLIDACION"/>
      <sheetName val="C5Reco"/>
      <sheetName val="Control"/>
      <sheetName val="CC_BU"/>
      <sheetName val="Introduccion_(NIIF)"/>
      <sheetName val="Balance_General"/>
      <sheetName val="Estado_de_Resultado_(FECU)"/>
      <sheetName val="diferencias_gaap"/>
      <sheetName val="Formato_Bce_PPT"/>
      <sheetName val="Formato_EERR_PPT"/>
      <sheetName val="Reclasif_(2)"/>
      <sheetName val="Precios_de_Nudo"/>
      <sheetName val="Exámen_de_Patrim_"/>
      <sheetName val="Summary_Budget"/>
      <sheetName val="Impuestos_Diferidos_"/>
      <sheetName val="bond_curves-n_u_"/>
      <sheetName val="Estado_de_Resultado"/>
      <sheetName val="POA_Mensual"/>
      <sheetName val="Perdidas_fiscales"/>
      <sheetName val="Gastos_exterior"/>
      <sheetName val="EPS_Adjustments"/>
      <sheetName val="PxQ_2006"/>
      <sheetName val="C_C_"/>
      <sheetName val="Codice_COD"/>
      <sheetName val="Detalle_Otros_Fluj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Activo"/>
      <sheetName val="Pasivo"/>
      <sheetName val="Variaciones Act"/>
      <sheetName val="Variaciones Pas"/>
      <sheetName val="EERR"/>
      <sheetName val="Resultados Segregados"/>
      <sheetName val="Resultados Fecu"/>
      <sheetName val="Comentarios EERR Anual"/>
      <sheetName val="Hoja1"/>
      <sheetName val="flujo de efectivo "/>
      <sheetName val="Detalles Flujo"/>
      <sheetName val="Inversiones"/>
      <sheetName val="Mayor-Menor valor"/>
      <sheetName val="Patrimonio"/>
      <sheetName val="ROI"/>
      <sheetName val="Ebitda"/>
      <sheetName val="Interes minoritario"/>
      <sheetName val="Resultados Filiales"/>
      <sheetName val="Patrimonios Filiales"/>
      <sheetName val="BT 64"/>
      <sheetName val="BT64 economico"/>
      <sheetName val="CM"/>
      <sheetName val="Dif.Cambio"/>
      <sheetName val="Detalles de &quot;Otros&quot;"/>
      <sheetName val="Presentación"/>
      <sheetName val="Gráficos"/>
      <sheetName val="TC"/>
      <sheetName val="Factores"/>
      <sheetName val="Estado de Resultado"/>
      <sheetName val="Balance General"/>
      <sheetName val="Precios de Nudo"/>
      <sheetName val="Summary Budget"/>
      <sheetName val="Exámen de Patrim."/>
      <sheetName val="Impuestos Diferidos "/>
      <sheetName val="Rng_CapFloor_T0"/>
      <sheetName val="Rng_Swaption_T0"/>
      <sheetName val="Balance"/>
      <sheetName val="Resultados"/>
      <sheetName val="CB"/>
      <sheetName val="CTAS"/>
      <sheetName val="1A- DATOS INICIALES"/>
      <sheetName val="4 CÁLCULOS PRESUNT-ANTICIP."/>
      <sheetName val="ANEXO 04 "/>
      <sheetName val="introduccion"/>
      <sheetName val="Dependencias"/>
      <sheetName val="Escobar"/>
      <sheetName val="Hoja2"/>
      <sheetName val="Hoja3"/>
      <sheetName val="RREDES"/>
      <sheetName val="PROVI"/>
      <sheetName val="INFORME I"/>
      <sheetName val="EMGESA "/>
      <sheetName val="Variaciones_Act"/>
      <sheetName val="Variaciones_Pas"/>
      <sheetName val="Resultados_Segregados"/>
      <sheetName val="Resultados_Fecu"/>
      <sheetName val="Comentarios_EERR_Anual"/>
      <sheetName val="flujo_de_efectivo_"/>
      <sheetName val="Detalles_Flujo"/>
      <sheetName val="Mayor-Menor_valor"/>
      <sheetName val="Interes_minoritario"/>
      <sheetName val="Resultados_Filiales"/>
      <sheetName val="Patrimonios_Filiales"/>
      <sheetName val="BT_64"/>
      <sheetName val="BT64_economico"/>
      <sheetName val="Dif_Cambio"/>
      <sheetName val="Detalles_de_&quot;Otros&quot;"/>
      <sheetName val="Estado_de_Resultado"/>
      <sheetName val="Balance_General"/>
      <sheetName val="Precios_de_Nudo"/>
      <sheetName val="Summary_Budget"/>
      <sheetName val="Exámen_de_Patrim_"/>
      <sheetName val="Impuestos_Diferidos_"/>
      <sheetName val="1A-_DATOS_INICIALES"/>
      <sheetName val="4_CÁLCULOS_PRESUNT-ANTICIP_"/>
      <sheetName val="ANEXO_04_"/>
      <sheetName val="INFORME_I"/>
      <sheetName val="EMGESA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4">
          <cell r="A4">
            <v>39082</v>
          </cell>
        </row>
        <row r="8">
          <cell r="V8">
            <v>0</v>
          </cell>
          <cell r="X8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DRE_DATACACHE"/>
      <sheetName val="EV_##PARKEDGET##"/>
      <sheetName val="EV_##PARKEDCOM##"/>
      <sheetName val="EV_##PARKEDPROPS##"/>
      <sheetName val="INICIO"/>
      <sheetName val="RESUMEN"/>
      <sheetName val="VALIDACIONES"/>
      <sheetName val="1"/>
      <sheetName val="1A"/>
      <sheetName val="2"/>
      <sheetName val="3"/>
      <sheetName val="3A"/>
      <sheetName val="4"/>
      <sheetName val="4A"/>
      <sheetName val="5"/>
      <sheetName val="6"/>
      <sheetName val="6A"/>
      <sheetName val="7"/>
      <sheetName val="8"/>
      <sheetName val="8A"/>
      <sheetName val="9"/>
      <sheetName val="10"/>
      <sheetName val="11"/>
      <sheetName val="12"/>
      <sheetName val="12A"/>
      <sheetName val="13"/>
      <sheetName val="14"/>
      <sheetName val="15"/>
      <sheetName val="16"/>
      <sheetName val="17"/>
      <sheetName val="18"/>
      <sheetName val="19"/>
      <sheetName val="20"/>
      <sheetName val="Meta_Data"/>
      <sheetName val="Estado de Resultado"/>
      <sheetName val="VENTAS"/>
      <sheetName val="Precios"/>
      <sheetName val="EERR ISAPRES ABIERTAS"/>
      <sheetName val="Costos de Distribución"/>
      <sheetName val="Indices"/>
      <sheetName val="AI-4"/>
      <sheetName val="AI-11 Multas"/>
      <sheetName val="AII-3 Pat. Trib"/>
      <sheetName val="Consolidado"/>
      <sheetName val="PRO10_F"/>
      <sheetName val="PRO_STS"/>
      <sheetName val="Inicio Análisis Cuentas"/>
      <sheetName val="AD Invers"/>
      <sheetName val="Detalle Otros Flujo"/>
      <sheetName val="HOJADECONSOLIDACION"/>
      <sheetName val="Bce Brasil"/>
      <sheetName val="FLUJO IFRS"/>
      <sheetName val="EFE año Ant"/>
      <sheetName val="Datos_anuales"/>
      <sheetName val="SCH11C"/>
      <sheetName val="Deducciones"/>
      <sheetName val="Rng_CapFloor_T0"/>
      <sheetName val="Rng_Swaption_T0"/>
      <sheetName val="Balance"/>
      <sheetName val="Resultados"/>
      <sheetName val="Deuda cltes en quiebra"/>
      <sheetName val="Deuda cltes conv atrasado"/>
      <sheetName val="Deuda clte financiamiento"/>
      <sheetName val="Deuda cltes sin convenio"/>
      <sheetName val="Parametros"/>
      <sheetName val="CCMM Enap"/>
      <sheetName val="Sheet2"/>
      <sheetName val="COD.C."/>
      <sheetName val="COD_VENDOR"/>
      <sheetName val="Dados_DEC"/>
      <sheetName val="Dados_FEC"/>
      <sheetName val="I"/>
      <sheetName val="POA Mensual"/>
      <sheetName val="Datos"/>
      <sheetName val="Input tab"/>
      <sheetName val="Switch"/>
      <sheetName val="DATA REFERENCE"/>
      <sheetName val="COMPRA MATERIA PRIMA"/>
      <sheetName val="PRECIOS DE COMPRA VENTA"/>
      <sheetName val="TRANSFERENCIAS"/>
      <sheetName val="Tablas"/>
      <sheetName val="Fuente"/>
      <sheetName val="Balance General"/>
      <sheetName val="Waardes"/>
      <sheetName val="#REF"/>
      <sheetName val="Ruta Actualizacion"/>
      <sheetName val="Estado_de_Resultado"/>
      <sheetName val="EERR_ISAPRES_ABIERTAS"/>
      <sheetName val="Costos_de_Distribución"/>
      <sheetName val="AI-11_Multas"/>
      <sheetName val="AII-3_Pat__Trib"/>
      <sheetName val="Inicio_Análisis_Cuentas"/>
      <sheetName val="AD_Invers"/>
      <sheetName val="Detalle_Otros_Flujo"/>
      <sheetName val="Bce_Brasil"/>
      <sheetName val="FLUJO_IFRS"/>
      <sheetName val="EFE_año_Ant"/>
      <sheetName val="Deuda_cltes_en_quiebra"/>
      <sheetName val="Deuda_cltes_conv_atrasado"/>
      <sheetName val="Deuda_clte_financiamiento"/>
      <sheetName val="Deuda_cltes_sin_convenio"/>
      <sheetName val="CCMM_Enap"/>
      <sheetName val="COD_C_"/>
      <sheetName val="Input_tab"/>
      <sheetName val="DATA_REFERENCE"/>
      <sheetName val="COMPRA_MATERIA_PRIMA"/>
      <sheetName val="PRECIOS_DE_COMPRA_VENTA"/>
      <sheetName val="POA_Mensual"/>
      <sheetName val="Balance_General"/>
      <sheetName val="Ruta_Actualizac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">
          <cell r="E15" t="str">
            <v>EEFF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"/>
      <sheetName val="NO CUADRA"/>
      <sheetName val="Cruce"/>
      <sheetName val="Validador"/>
      <sheetName val="empresas"/>
      <sheetName val="B DATOS"/>
      <sheetName val="ELIMINACIÓN"/>
      <sheetName val="QUEDAN"/>
      <sheetName val="CALCULOS"/>
      <sheetName val="0"/>
      <sheetName val="15a"/>
      <sheetName val="Macro"/>
      <sheetName val="20"/>
      <sheetName val="RESUMEN"/>
      <sheetName val="Flujo fondos indiv"/>
      <sheetName val="Consolidado"/>
      <sheetName val="PRO10_F"/>
      <sheetName val="PRO_STS"/>
      <sheetName val="31.03.99"/>
      <sheetName val="Diferidos"/>
      <sheetName val="VENTAS"/>
      <sheetName val="Pencahue"/>
      <sheetName val="Hoja1"/>
      <sheetName val="fechas"/>
    </sheetNames>
    <sheetDataSet>
      <sheetData sheetId="0" refreshError="1"/>
      <sheetData sheetId="1" refreshError="1">
        <row r="2">
          <cell r="A2" t="str">
            <v>Grupo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50</v>
          </cell>
          <cell r="W2">
            <v>99</v>
          </cell>
        </row>
        <row r="3">
          <cell r="A3" t="str">
            <v>efectos con empresa</v>
          </cell>
          <cell r="B3" t="e">
            <v>#N/A</v>
          </cell>
          <cell r="C3" t="e">
            <v>#N/A</v>
          </cell>
          <cell r="D3" t="e">
            <v>#N/A</v>
          </cell>
          <cell r="E3" t="e">
            <v>#N/A</v>
          </cell>
          <cell r="F3" t="e">
            <v>#N/A</v>
          </cell>
          <cell r="G3" t="e">
            <v>#N/A</v>
          </cell>
          <cell r="H3" t="e">
            <v>#N/A</v>
          </cell>
          <cell r="I3" t="e">
            <v>#N/A</v>
          </cell>
          <cell r="J3" t="e">
            <v>#N/A</v>
          </cell>
          <cell r="K3" t="e">
            <v>#N/A</v>
          </cell>
          <cell r="L3" t="e">
            <v>#N/A</v>
          </cell>
          <cell r="M3" t="e">
            <v>#N/A</v>
          </cell>
          <cell r="N3" t="e">
            <v>#N/A</v>
          </cell>
          <cell r="O3" t="e">
            <v>#N/A</v>
          </cell>
          <cell r="P3" t="e">
            <v>#N/A</v>
          </cell>
          <cell r="Q3" t="e">
            <v>#N/A</v>
          </cell>
          <cell r="R3" t="e">
            <v>#N/A</v>
          </cell>
          <cell r="S3" t="e">
            <v>#N/A</v>
          </cell>
          <cell r="T3" t="e">
            <v>#N/A</v>
          </cell>
          <cell r="U3" t="e">
            <v>#N/A</v>
          </cell>
          <cell r="V3" t="e">
            <v>#N/A</v>
          </cell>
          <cell r="W3" t="e">
            <v>#N/A</v>
          </cell>
        </row>
        <row r="4">
          <cell r="A4" t="str">
            <v>Empresa informante</v>
          </cell>
        </row>
        <row r="5">
          <cell r="A5" t="str">
            <v>Enersis S.A.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A6" t="str">
            <v>Chilectra S.A.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</row>
        <row r="7">
          <cell r="A7" t="str">
            <v>Cia A. Multiser.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A8" t="str">
            <v>Diprel S.A.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Synapsis S.A.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A10" t="str">
            <v>Rio Maipo S.A.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A11" t="str">
            <v>Inm. M. Velasco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A12" t="str">
            <v>Endesa S.A.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A13" t="str">
            <v>Edesur S.A.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Cerj S.A.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A15" t="str">
            <v>A Puerto S.A.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A16" t="str">
            <v>E. International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A17" t="str">
            <v>Interocean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A18" t="str">
            <v>Luz de Bogotá S.A.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A19" t="str">
            <v>Distrilima S.A.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A20" t="str">
            <v>E. Investment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</row>
        <row r="21">
          <cell r="A21" t="str">
            <v>E.E. de Panama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  <row r="22">
          <cell r="A22" t="str">
            <v>Investluz S.A.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A23" t="str">
            <v>A Cordillera S.A.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A24" t="str">
            <v>E. Bs. Aires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</row>
        <row r="25">
          <cell r="A25" t="str">
            <v>RESTO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A26" t="str">
            <v>¿Otros?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X2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ferencia de cambio"/>
      <sheetName val="Correccion monetaria"/>
      <sheetName val="Resumen"/>
      <sheetName val="Hedging"/>
      <sheetName val="empresa"/>
      <sheetName val="Proyecciones"/>
      <sheetName val="Patrimonio"/>
      <sheetName val="CELULOSA $"/>
      <sheetName val="Deposito a Plazo"/>
      <sheetName val="Total Gral2003"/>
      <sheetName val="Por Suc 2003"/>
      <sheetName val="Por Suc 2003 (ind)"/>
      <sheetName val="Por Suc 2003 (col)"/>
      <sheetName val="NO CUADRA"/>
      <sheetName val="Flujo fondos indiv"/>
      <sheetName val="Datos"/>
      <sheetName val="BALANC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alidador"/>
      <sheetName val="Activo"/>
      <sheetName val="Pasivo"/>
      <sheetName val="E°Resultado"/>
      <sheetName val="Presentacion Flujo"/>
      <sheetName val="Reclasificaciones"/>
      <sheetName val="Porcentajes"/>
      <sheetName val="tipos de cambio"/>
      <sheetName val="Deposito a Plazo"/>
      <sheetName val="Deudores Varios"/>
      <sheetName val="Existencias"/>
      <sheetName val="Trans.EE.RR."/>
      <sheetName val="Efectos result"/>
      <sheetName val="FUT"/>
      <sheetName val="Impto."/>
      <sheetName val="Diferido Bt60 (a)"/>
      <sheetName val="Diferido Bt60 (e)"/>
      <sheetName val="Otros activos circ."/>
      <sheetName val="Pactos con retroc."/>
      <sheetName val="Activo fijo"/>
      <sheetName val="Inv. E-R"/>
      <sheetName val="San Isidro"/>
      <sheetName val="Pasivos asoc. CP"/>
      <sheetName val="Inversiones"/>
      <sheetName val="Inv Otras soc"/>
      <sheetName val="M Y M Valor"/>
      <sheetName val="Otros Act. LP"/>
      <sheetName val="Otros Pasivos CP"/>
      <sheetName val="Oblig. Bcos. CP"/>
      <sheetName val="Oblig. Bcos. LPpCP"/>
      <sheetName val="Oblig. Bcos. LP"/>
      <sheetName val="Pagarés"/>
      <sheetName val="Bono SVS"/>
      <sheetName val="Bonos series (b)"/>
      <sheetName val="Bonos series"/>
      <sheetName val="Prov. y Cast."/>
      <sheetName val="Indem al Personal"/>
      <sheetName val="Int. Minoritario"/>
      <sheetName val="Int. Minor. Resultado"/>
      <sheetName val="Patrimonio"/>
      <sheetName val="Acciones"/>
      <sheetName val="Dividendos"/>
      <sheetName val="Capital"/>
      <sheetName val="Deficit"/>
      <sheetName val="Reservas patrimonio"/>
      <sheetName val="Otros. Ig. F.Explot."/>
      <sheetName val="OtrosEg. F.Explot."/>
      <sheetName val="Corrección monetaria"/>
      <sheetName val="Diferencias de Cambio"/>
      <sheetName val="GastosBonos"/>
      <sheetName val="Derivados"/>
      <sheetName val="Garantías"/>
      <sheetName val="Garantías Ind"/>
      <sheetName val="Moneda Ext.Activo"/>
      <sheetName val="Moneda Ext.PasivoCP"/>
      <sheetName val="Moneda Ext.PasivoLP"/>
      <sheetName val="Item ext"/>
      <sheetName val="Otros Flujo"/>
      <sheetName val="Balance General"/>
      <sheetName val="Estado de Result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ño 2000"/>
      <sheetName val="activo"/>
      <sheetName val="pasivos"/>
      <sheetName val="resultado"/>
      <sheetName val="flujo"/>
      <sheetName val="Cor. Monet "/>
      <sheetName val="Prov  y Cast"/>
      <sheetName val="Prov Larg Plaz"/>
      <sheetName val="Otras Prov LP"/>
      <sheetName val="Ot Ing F Explot"/>
      <sheetName val="Estimac Incob"/>
      <sheetName val="valores neg"/>
      <sheetName val="Act. Fijo c"/>
      <sheetName val="Oblig bco C P"/>
      <sheetName val="Oblig bcos L P"/>
      <sheetName val="Oblig Varias C P"/>
      <sheetName val="Oblig Varias L P"/>
      <sheetName val="trans E R C P"/>
      <sheetName val="Efect Resul E R "/>
      <sheetName val="trans E R L P"/>
      <sheetName val="Impto Renta "/>
      <sheetName val="Impto Diferido"/>
      <sheetName val="Patrimonio"/>
      <sheetName val="Trans. acciones"/>
      <sheetName val="Dist. accionistas"/>
      <sheetName val="Intangibles"/>
      <sheetName val="clientes"/>
      <sheetName val="an. razon c"/>
      <sheetName val="NO CUADRA"/>
      <sheetName val="PARAM"/>
      <sheetName val="CELULOSA $"/>
      <sheetName val="Resumen"/>
      <sheetName val="Balance General"/>
      <sheetName val="Estado de Resultado"/>
      <sheetName val="Input"/>
      <sheetName val="Tributario_A25_1.1"/>
      <sheetName val="Base Datos"/>
      <sheetName val="VENTAS"/>
      <sheetName val="Resultados"/>
      <sheetName val="Ctas_Ctes"/>
      <sheetName val="Cliente"/>
      <sheetName val="Precios"/>
      <sheetName val="Parámetros"/>
      <sheetName val="Asesoria RRHH"/>
      <sheetName val="Axe_Do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Asientos eliminación"/>
      <sheetName val="Inversiones"/>
      <sheetName val="Int. Minor."/>
      <sheetName val="Impuestos"/>
      <sheetName val="Dividendos por pagar"/>
      <sheetName val="Ctas. X C y P relac"/>
      <sheetName val="Efectos en EERR"/>
      <sheetName val="Resumen"/>
      <sheetName val="Forestal Chile S. A."/>
      <sheetName val="Oblig bco C P"/>
      <sheetName val="Prov  y Cast"/>
      <sheetName val="Proyecciones"/>
      <sheetName val="Datos del préstamo"/>
      <sheetName val="CELULOSA $"/>
      <sheetName val="Activo Por Familia"/>
      <sheetName val="NO CUADRA"/>
      <sheetName val="Foglio3"/>
      <sheetName val="PARAM"/>
      <sheetName val="Patrimonio"/>
      <sheetName val="Deposito a Plazo"/>
      <sheetName val="Feuil1"/>
      <sheetName val="BAL"/>
      <sheetName val="Parametri"/>
      <sheetName val="BD"/>
      <sheetName val="Tabla"/>
      <sheetName val="NT"/>
      <sheetName val="1A- DATOS INICIALES"/>
      <sheetName val="4 CÁLCULOS PRESUNT-ANTICIP."/>
      <sheetName val="BETANIA"/>
      <sheetName val="EMGESA"/>
      <sheetName val="Top"/>
      <sheetName val="Variables"/>
      <sheetName val="LC"/>
      <sheetName val="LC last year"/>
      <sheetName val="USD"/>
      <sheetName val="USD last year"/>
      <sheetName val="EMGESA "/>
      <sheetName val="CRUCE"/>
      <sheetName val="DATOS"/>
      <sheetName val="Perdidas fiscales"/>
      <sheetName val="Gastos exterior"/>
      <sheetName val="UNIDADES"/>
      <sheetName val="Prueba del REI"/>
      <sheetName val="Balance_General"/>
      <sheetName val="Estado_de_Resultado"/>
      <sheetName val="Estado_de_Resultado_(FECU)"/>
      <sheetName val="Asientos_eliminación"/>
      <sheetName val="Int__Minor_"/>
      <sheetName val="Dividendos_por_pagar"/>
      <sheetName val="Ctas__X_C_y_P_relac"/>
      <sheetName val="Efectos_en_EERR"/>
      <sheetName val="Forestal_Chile_S__A_"/>
      <sheetName val="Oblig_bco_C_P"/>
      <sheetName val="Prov__y_Cast"/>
      <sheetName val="Datos_del_préstamo"/>
      <sheetName val="CELULOSA_$"/>
      <sheetName val="Activo_Por_Familia"/>
      <sheetName val="NO_CUADRA"/>
      <sheetName val="Deposito_a_Plazo"/>
      <sheetName val="1A-_DATOS_INICIALES"/>
      <sheetName val="4_CÁLCULOS_PRESUNT-ANTICIP_"/>
      <sheetName val="LC_last_year"/>
      <sheetName val="USD_last_year"/>
      <sheetName val="EMGESA_"/>
      <sheetName val="Perdidas_fiscales"/>
      <sheetName val="Gastos_exteri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Asientos eliminación"/>
      <sheetName val="Inversiones"/>
      <sheetName val="Int. Minor."/>
      <sheetName val="Impuestos"/>
      <sheetName val="Dividendos por pagar"/>
      <sheetName val="Ctas. X C y P relac"/>
      <sheetName val="Efectos en EERR"/>
      <sheetName val="Foglio3"/>
      <sheetName val="BAL"/>
      <sheetName val="Parametri"/>
      <sheetName val="Oblig bco C P"/>
      <sheetName val="Prov  y Cast"/>
      <sheetName val="Balance_General"/>
      <sheetName val="Estado_de_Resultado"/>
      <sheetName val="Estado_de_Resultado_(FECU)"/>
      <sheetName val="Asientos_eliminación"/>
      <sheetName val="Int__Minor_"/>
      <sheetName val="Dividendos_por_pagar"/>
      <sheetName val="Ctas__X_C_y_P_relac"/>
      <sheetName val="Efectos_en_EERR"/>
      <sheetName val="Oblig_bco_C_P"/>
      <sheetName val="Prov__y_Cast"/>
      <sheetName val="PARAM"/>
      <sheetName val="CELULOSA $"/>
      <sheetName val="Resumen"/>
      <sheetName val="Forestal Chile S. A."/>
      <sheetName val="Proyecciones"/>
      <sheetName val="Datos del préstamo"/>
      <sheetName val="Activo Por Familia"/>
      <sheetName val="NO CUADRA"/>
      <sheetName val="Axe_Doc"/>
      <sheetName val="#¡REF"/>
      <sheetName val="Balance"/>
      <sheetName val="Resultados"/>
      <sheetName val="F-Macro"/>
      <sheetName val="Tabella_Intestazione"/>
      <sheetName val="Impiegati_Anno_Precedente"/>
      <sheetName val="Stampa di controllo_AC"/>
      <sheetName val="Operai_Anno_Precedente"/>
      <sheetName val="Quadri_Anno_Precedente"/>
      <sheetName val="RetrVar-Imp-CFL"/>
      <sheetName val="RetrVar-Impiegati"/>
      <sheetName val="RetrVar-Op-CFL"/>
      <sheetName val="RetrVar-Operai"/>
      <sheetName val="RetrVar-Quadri"/>
      <sheetName val="RiepilogoTotale"/>
      <sheetName val="Totale_Anno_Precedente"/>
      <sheetName val="CostoTotale"/>
      <sheetName val="CM PATRIMONIO"/>
      <sheetName val="Balance_General1"/>
      <sheetName val="Estado_de_Resultado1"/>
      <sheetName val="Estado_de_Resultado_(FECU)1"/>
      <sheetName val="Asientos_eliminación1"/>
      <sheetName val="Int__Minor_1"/>
      <sheetName val="Dividendos_por_pagar1"/>
      <sheetName val="Ctas__X_C_y_P_relac1"/>
      <sheetName val="Efectos_en_EERR1"/>
      <sheetName val="Oblig_bco_C_P1"/>
      <sheetName val="Prov__y_Cast1"/>
      <sheetName val="CELULOSA_$"/>
      <sheetName val="Forestal_Chile_S__A_"/>
      <sheetName val="Datos_del_préstamo"/>
      <sheetName val="Activo_Por_Familia"/>
      <sheetName val="NO_CUADRA"/>
      <sheetName val="Stampa_di_controllo_AC"/>
      <sheetName val="CM_PATRIMONIO"/>
      <sheetName val="ANEXO_06"/>
      <sheetName val="ANEXO_14"/>
      <sheetName val="ANEXO_98"/>
      <sheetName val="BIP COD 15-24 target"/>
      <sheetName val="PROY COD B"/>
      <sheetName val="10. GRAND CHEROKEE"/>
      <sheetName val="PROVI"/>
      <sheetName val="VENTAS"/>
      <sheetName val="VARIABLES"/>
      <sheetName val="DATOS MAESTROS"/>
      <sheetName val="SAPBEXfilters"/>
      <sheetName val="Otras inversiones"/>
      <sheetName val="Acciones"/>
      <sheetName val="LC"/>
      <sheetName val="LC last year"/>
      <sheetName val="USD"/>
      <sheetName val="USD last year"/>
      <sheetName val="AÑO 2001"/>
      <sheetName val="dh Int Invs in Ltd"/>
      <sheetName val="ECP_ene"/>
      <sheetName val="ECP_ago"/>
      <sheetName val="ECP_jul"/>
      <sheetName val="VSM_ago"/>
      <sheetName val="GASTOS EN EL EXTERIOR"/>
      <sheetName val="POA Anual"/>
      <sheetName val="Base"/>
      <sheetName val="FCF EMG B"/>
      <sheetName val="PROY EMG B"/>
      <sheetName val="BIP EMG 15-24 target"/>
      <sheetName val="Balance_General2"/>
      <sheetName val="Estado_de_Resultado2"/>
      <sheetName val="Estado_de_Resultado_(FECU)2"/>
      <sheetName val="Asientos_eliminación2"/>
      <sheetName val="Int__Minor_2"/>
      <sheetName val="Dividendos_por_pagar2"/>
      <sheetName val="Ctas__X_C_y_P_relac2"/>
      <sheetName val="Efectos_en_EERR2"/>
      <sheetName val="Oblig_bco_C_P2"/>
      <sheetName val="Prov__y_Cast2"/>
      <sheetName val="CELULOSA_$1"/>
      <sheetName val="Forestal_Chile_S__A_1"/>
      <sheetName val="Datos_del_préstamo1"/>
      <sheetName val="Activo_Por_Familia1"/>
      <sheetName val="NO_CUADRA1"/>
      <sheetName val="Stampa_di_controllo_AC1"/>
      <sheetName val="CM_PATRIMONIO1"/>
      <sheetName val="Datos"/>
      <sheetName val="Parámetros"/>
      <sheetName val="2.1 ESTADO RESULT."/>
      <sheetName val="CODICE POA Y AA"/>
      <sheetName val="CODICE Real "/>
      <sheetName val="DIESEL"/>
      <sheetName val="Informe Petroleo"/>
      <sheetName val="Pivot Petroleo"/>
      <sheetName val="Pivot Bencina"/>
      <sheetName val="DICIEMBRE-2010"/>
      <sheetName val="Patrimonio"/>
      <sheetName val="Deposito a Plazo"/>
      <sheetName val="Feuil1"/>
      <sheetName val="P99"/>
      <sheetName val="BD"/>
      <sheetName val="Tabla"/>
      <sheetName val="NT"/>
      <sheetName val="1A- DATOS INICIALES"/>
      <sheetName val="4 CÁLCULOS PRESUNT-ANTICIP."/>
      <sheetName val="BETANIA"/>
      <sheetName val="EMGESA"/>
      <sheetName val="Top"/>
      <sheetName val="EMGESA "/>
      <sheetName val="CRUCE"/>
      <sheetName val="Gráf 3"/>
      <sheetName val="Gráf 4"/>
      <sheetName val="Gráf 5"/>
      <sheetName val="Gráf 6"/>
      <sheetName val="Gráf 8"/>
      <sheetName val="Balance_General3"/>
      <sheetName val="Estado_de_Resultado3"/>
      <sheetName val="Estado_de_Resultado_(FECU)3"/>
      <sheetName val="Asientos_eliminación3"/>
      <sheetName val="Int__Minor_3"/>
      <sheetName val="Dividendos_por_pagar3"/>
      <sheetName val="Ctas__X_C_y_P_relac3"/>
      <sheetName val="Efectos_en_EERR3"/>
      <sheetName val="Oblig_bco_C_P3"/>
      <sheetName val="Prov__y_Cast3"/>
      <sheetName val="CELULOSA_$2"/>
      <sheetName val="Forestal_Chile_S__A_2"/>
      <sheetName val="Datos_del_préstamo2"/>
      <sheetName val="Activo_Por_Familia2"/>
      <sheetName val="NO_CUADRA2"/>
      <sheetName val="Stampa_di_controllo_AC2"/>
      <sheetName val="CM_PATRIMONIO2"/>
      <sheetName val="BIP_COD_15-24_target"/>
      <sheetName val="PROY_COD_B"/>
      <sheetName val="10__GRAND_CHEROKEE"/>
      <sheetName val="DATOS_MAESTROS"/>
      <sheetName val="Otras_inversiones"/>
      <sheetName val="LC_last_year"/>
      <sheetName val="USD_last_year"/>
      <sheetName val="AÑO_2001"/>
      <sheetName val="dh_Int_Invs_in_Ltd"/>
      <sheetName val="GASTOS_EN_EL_EXTERIOR"/>
      <sheetName val="POA_Anual"/>
      <sheetName val="FCF_EMG_B"/>
      <sheetName val="PROY_EMG_B"/>
      <sheetName val="BIP_EMG_15-24_target"/>
      <sheetName val="2_1_ESTADO_RESULT_"/>
      <sheetName val="CODICE_POA_Y_AA"/>
      <sheetName val="CODICE_Real_"/>
      <sheetName val="Informe_Petroleo"/>
      <sheetName val="Pivot_Petroleo"/>
      <sheetName val="Pivot_Benci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ño 2000"/>
      <sheetName val="activo"/>
      <sheetName val="pasivos"/>
      <sheetName val="resultado"/>
      <sheetName val="flujo"/>
      <sheetName val="Cor. Monet "/>
      <sheetName val="Prov  y Cast"/>
      <sheetName val="Prov Larg Plaz"/>
      <sheetName val="Otras Prov LP"/>
      <sheetName val="Ot Ing F Explot"/>
      <sheetName val="Estimac Incob"/>
      <sheetName val="valores neg"/>
      <sheetName val="Act. Fijo c"/>
      <sheetName val="Oblig bco C P"/>
      <sheetName val="Oblig bcos L P"/>
      <sheetName val="Oblig Varias C P"/>
      <sheetName val="Oblig Varias L P"/>
      <sheetName val="trans E R C P"/>
      <sheetName val="Efect Resul E R "/>
      <sheetName val="trans E R L P"/>
      <sheetName val="Impto Renta "/>
      <sheetName val="Impto Diferido"/>
      <sheetName val="Patrimonio"/>
      <sheetName val="Trans. acciones"/>
      <sheetName val="Dist. accionistas"/>
      <sheetName val="Intangibles"/>
      <sheetName val="clientes"/>
      <sheetName val="an. razon c"/>
      <sheetName val="Balance General"/>
      <sheetName val="Estado de Resultado"/>
      <sheetName val="Tributario_A25_1.1"/>
      <sheetName val="Base Datos"/>
      <sheetName val="PARAM"/>
      <sheetName val="CELULOSA $"/>
      <sheetName val="Resumen"/>
      <sheetName val="Input"/>
      <sheetName val="VENTAS"/>
      <sheetName val="Resultados"/>
      <sheetName val="Ctas_Ctes"/>
      <sheetName val="Cliente"/>
      <sheetName val="Precios"/>
      <sheetName val="Parámetros"/>
      <sheetName val="Asesoria RRHH"/>
      <sheetName val="Datos12"/>
      <sheetName val="Dic02"/>
      <sheetName val="Indices"/>
      <sheetName val="Costos de Distribución"/>
      <sheetName val="NO CUADRA"/>
      <sheetName val="Cronograma"/>
      <sheetName val="ANEXO_24"/>
      <sheetName val="EERR_ACUM"/>
      <sheetName val="FCF EMG_A"/>
      <sheetName val="EBITRECS"/>
      <sheetName val="5X3"/>
      <sheetName val="EFAF"/>
      <sheetName val="INDICADORES"/>
      <sheetName val="ESTADOS FINANCIEROS"/>
      <sheetName val="PYGANALISIS"/>
      <sheetName val="Modelo"/>
      <sheetName val="EMGESA "/>
      <sheetName val="Acum.garantías Ecuador"/>
      <sheetName val="Acum.garantías Vz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"/>
      <sheetName val="HOJADECONSOLIDACION"/>
      <sheetName val="Detalle Otros cargos-abonos"/>
      <sheetName val="Detalle Otros Flujo"/>
      <sheetName val="Flujo  EERR"/>
      <sheetName val="Flujo efec. y efec. equiv."/>
      <sheetName val="Saldos Iniciales"/>
      <sheetName val="Detalle Saldos Flujo"/>
      <sheetName val="dividendos"/>
      <sheetName val="Dividendos de Terceros"/>
      <sheetName val="Detalle Otros Flujo (2)"/>
      <sheetName val="Detalle Obtención Pago Bancos"/>
      <sheetName val="Prestamos"/>
      <sheetName val="Analisis mensual"/>
      <sheetName val="Analisis anual"/>
      <sheetName val="Flujo de Efectivo"/>
      <sheetName val="Prov  y Cast"/>
      <sheetName val="Balance General"/>
      <sheetName val="Estado de Resultado"/>
      <sheetName val="Tributario_A25_1.1"/>
      <sheetName val="Base Datos"/>
      <sheetName val="TC UF"/>
      <sheetName val="Indices"/>
      <sheetName val="bond curves-n.u."/>
      <sheetName val="Costos de Distribución"/>
      <sheetName val="I"/>
      <sheetName val="Hoja1"/>
      <sheetName val="Codigos"/>
      <sheetName val="Deposito a Plazo"/>
      <sheetName val="EMGESA "/>
      <sheetName val="POA_Emgesa"/>
      <sheetName val="AÑO 2001"/>
      <sheetName val="EFAF"/>
      <sheetName val="INDICADORES"/>
      <sheetName val="ESTADOS FINANCIEROS"/>
      <sheetName val="PYGANALISIS"/>
      <sheetName val="Flujo Grupo Endesa 12-2008"/>
      <sheetName val="ECP_abr"/>
      <sheetName val="ECP_ene"/>
      <sheetName val="ECP_feb"/>
      <sheetName val="ECP_jun"/>
      <sheetName val="ECP_mar"/>
      <sheetName val="ECP_may"/>
      <sheetName val="REF_abr"/>
      <sheetName val="REF_ene"/>
      <sheetName val="REF_feb"/>
      <sheetName val="REF_jun"/>
      <sheetName val="REF_mar"/>
      <sheetName val="REF_may"/>
      <sheetName val="TRANS_abr"/>
      <sheetName val="TRANS_ene"/>
      <sheetName val="TRANS_feb"/>
      <sheetName val="TRANS_jun"/>
      <sheetName val="TRANS_mar"/>
      <sheetName val="TRANS_may"/>
      <sheetName val="VSM_abr"/>
      <sheetName val="VSM_ene"/>
      <sheetName val="VSM_feb"/>
      <sheetName val="VSM_jun"/>
      <sheetName val="VSM_mar"/>
      <sheetName val="VSM_may"/>
      <sheetName val=" Generales"/>
      <sheetName val="FLUJO IFRS"/>
      <sheetName val="EFE año Ant"/>
      <sheetName val="Base"/>
      <sheetName val="FORMATOENE99"/>
      <sheetName val="EERR_ACUM"/>
      <sheetName val="REI"/>
      <sheetName val="REPOMOEFMON"/>
      <sheetName val="RESUMEN"/>
      <sheetName val="LMAYOR"/>
      <sheetName val="PYG_ECP"/>
      <sheetName val="VED"/>
      <sheetName val="PYG_VEU"/>
      <sheetName val="Detailed Proposed R &amp; D Headcou"/>
      <sheetName val="Tabla C04"/>
      <sheetName val="Detalle_Otros_cargos-abonos"/>
      <sheetName val="Detalle_Otros_Flujo"/>
      <sheetName val="Flujo__EERR"/>
      <sheetName val="Flujo_efec__y_efec__equiv_"/>
      <sheetName val="Saldos_Iniciales"/>
      <sheetName val="Detalle_Saldos_Flujo"/>
      <sheetName val="Dividendos_de_Terceros"/>
      <sheetName val="Detalle_Otros_Flujo_(2)"/>
      <sheetName val="Detalle_Obtención_Pago_Bancos"/>
      <sheetName val="Analisis_mensual"/>
      <sheetName val="Analisis_anual"/>
      <sheetName val="Flujo_de_Efectivo"/>
      <sheetName val="Prov__y_Cast"/>
      <sheetName val="Balance_General"/>
      <sheetName val="Estado_de_Resultado"/>
      <sheetName val="Tributario_A25_1_1"/>
      <sheetName val="Base_Datos"/>
      <sheetName val="TC_UF"/>
      <sheetName val="bond_curves-n_u_"/>
      <sheetName val="Costos_de_Distribución"/>
      <sheetName val="Deposito_a_Plazo"/>
      <sheetName val="EMGESA_"/>
      <sheetName val="AÑO_2001"/>
      <sheetName val="ESTADOS_FINANCIEROS"/>
      <sheetName val="Flujo_Grupo_Endesa_12-2008"/>
      <sheetName val="_Generales"/>
      <sheetName val="FLUJO_IFRS"/>
      <sheetName val="EFE_año_Ant"/>
      <sheetName val="Detailed_Proposed_R_&amp;_D_Headcou"/>
    </sheetNames>
    <sheetDataSet>
      <sheetData sheetId="0" refreshError="1"/>
      <sheetData sheetId="1" refreshError="1">
        <row r="10">
          <cell r="H10" t="str">
            <v>Tunel El Melón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Inversiones"/>
      <sheetName val="Interes Minoritario"/>
      <sheetName val="Ctas. X C y P relac"/>
      <sheetName val="Impuesto"/>
      <sheetName val="Participaciones"/>
      <sheetName val="Efectos en EERR"/>
      <sheetName val="Participaciones1"/>
      <sheetName val="Cuadratura"/>
      <sheetName val="Asientos Balance"/>
      <sheetName val="Asientos Resultados"/>
      <sheetName val="Análisis Mes"/>
      <sheetName val="Análisis Año"/>
      <sheetName val="Activos Regulados"/>
      <sheetName val="Activos pasivos"/>
      <sheetName val="Estado de Resultado2"/>
      <sheetName val="F-Portada"/>
      <sheetName val="Portada"/>
      <sheetName val="Elenco Commesse"/>
      <sheetName val="CodiceML"/>
      <sheetName val="CodiceNIC"/>
      <sheetName val="HOJADECONSOLIDACION"/>
      <sheetName val="Balance_General"/>
      <sheetName val="Estado_de_Resultado"/>
      <sheetName val="Estado_de_Resultado_(FECU)"/>
      <sheetName val="Interes_Minoritario"/>
      <sheetName val="Ctas__X_C_y_P_relac"/>
      <sheetName val="Efectos_en_EERR"/>
      <sheetName val="Asientos_Balance"/>
      <sheetName val="Asientos_Resultados"/>
      <sheetName val="Análisis_Mes"/>
      <sheetName val="Análisis_Año"/>
      <sheetName val="Activos_Regulados"/>
      <sheetName val="Activos_pasivos"/>
      <sheetName val="Estado_de_Resultado2"/>
      <sheetName val="Elenco_Commesse"/>
      <sheetName val="CLIENTE"/>
      <sheetName val="Prov  y Cast"/>
      <sheetName val="bond curves-n.u."/>
      <sheetName val="Detalle Otros Flujo"/>
      <sheetName val="Oblig bco C P"/>
      <sheetName val="BAL"/>
      <sheetName val="TOTAL"/>
      <sheetName val="NO CUADRA"/>
      <sheetName val="Hoja1"/>
      <sheetName val="Balance_General1"/>
      <sheetName val="Estado_de_Resultado1"/>
      <sheetName val="Estado_de_Resultado_(FECU)1"/>
      <sheetName val="Interes_Minoritario1"/>
      <sheetName val="Ctas__X_C_y_P_relac1"/>
      <sheetName val="Efectos_en_EERR1"/>
      <sheetName val="Asientos_Balance1"/>
      <sheetName val="Asientos_Resultados1"/>
      <sheetName val="Análisis_Mes1"/>
      <sheetName val="Análisis_Año1"/>
      <sheetName val="Activos_Regulados1"/>
      <sheetName val="Activos_pasivos1"/>
      <sheetName val="Estado_de_Resultado21"/>
      <sheetName val="Elenco_Commesse1"/>
      <sheetName val="Prov__y_Cast"/>
      <sheetName val="bond_curves-n_u_"/>
      <sheetName val="Detalle_Otros_Flujo"/>
      <sheetName val="NO_CUADRA"/>
      <sheetName val="Oblig_bco_C_P"/>
      <sheetName val="BETANIA"/>
      <sheetName val="EMGESA"/>
      <sheetName val="ANEXO_05"/>
      <sheetName val="ANEXO-14"/>
      <sheetName val="ANEXO_06"/>
      <sheetName val="ANEXO_14"/>
      <sheetName val="ANEXO_98"/>
      <sheetName val="FLUJO CAJA"/>
      <sheetName val="Tabla"/>
      <sheetName val="EBITRECS"/>
      <sheetName val="5X3"/>
      <sheetName val="DESCRIPCION"/>
      <sheetName val="FCF EMG_A"/>
      <sheetName val="A1_Management_Comments"/>
      <sheetName val="A32_Bal_Sheet"/>
      <sheetName val="Tabla de amortización"/>
      <sheetName val="Reintegro_Car"/>
      <sheetName val="Balance_General2"/>
      <sheetName val="Estado_de_Resultado3"/>
      <sheetName val="Estado_de_Resultado_(FECU)2"/>
      <sheetName val="Interes_Minoritario2"/>
      <sheetName val="Ctas__X_C_y_P_relac2"/>
      <sheetName val="Efectos_en_EERR2"/>
      <sheetName val="Asientos_Balance2"/>
      <sheetName val="Asientos_Resultados2"/>
      <sheetName val="Análisis_Mes2"/>
      <sheetName val="Análisis_Año2"/>
      <sheetName val="Activos_Regulados2"/>
      <sheetName val="Activos_pasivos2"/>
      <sheetName val="Estado_de_Resultado22"/>
      <sheetName val="Elenco_Commesse2"/>
      <sheetName val="Prov__y_Cast1"/>
      <sheetName val="bond_curves-n_u_1"/>
      <sheetName val="Detalle_Otros_Flujo1"/>
      <sheetName val="NO_CUADRA1"/>
      <sheetName val="Oblig_bco_C_P1"/>
      <sheetName val="ENGARGOS"/>
      <sheetName val="CONTRATOS ENERGIA"/>
      <sheetName val="BALANÇO"/>
      <sheetName val="Validación"/>
      <sheetName val="FCF EMG B"/>
      <sheetName val="PROY EMG B"/>
      <sheetName val="BIP EMG 15-24 target"/>
      <sheetName val="EFAF"/>
      <sheetName val="INDICADORES"/>
      <sheetName val="ESTADOS FINANCIEROS"/>
      <sheetName val="PYGANALISIS"/>
      <sheetName val="Otras inversiones"/>
      <sheetName val="Acciones"/>
      <sheetName val="ANEXO_35"/>
      <sheetName val="2005"/>
      <sheetName val="Spacenet Inc"/>
      <sheetName val="France"/>
      <sheetName val="Balance_General3"/>
      <sheetName val="Estado_de_Resultado4"/>
      <sheetName val="Estado_de_Resultado_(FECU)3"/>
      <sheetName val="Interes_Minoritario3"/>
      <sheetName val="Ctas__X_C_y_P_relac3"/>
      <sheetName val="Efectos_en_EERR3"/>
      <sheetName val="Asientos_Balance3"/>
      <sheetName val="Asientos_Resultados3"/>
      <sheetName val="Análisis_Mes3"/>
      <sheetName val="Análisis_Año3"/>
      <sheetName val="Activos_Regulados3"/>
      <sheetName val="Activos_pasivos3"/>
      <sheetName val="Estado_de_Resultado23"/>
      <sheetName val="Elenco_Commesse3"/>
      <sheetName val="Prov__y_Cast2"/>
      <sheetName val="bond_curves-n_u_2"/>
      <sheetName val="Detalle_Otros_Flujo2"/>
      <sheetName val="Oblig_bco_C_P2"/>
      <sheetName val="NO_CUADRA2"/>
      <sheetName val="FLUJO_CAJA"/>
      <sheetName val="FCF_EMG_A"/>
      <sheetName val="Tabla_de_amortización"/>
      <sheetName val="FCF_EMG_B"/>
      <sheetName val="PROY_EMG_B"/>
      <sheetName val="BIP_EMG_15-24_target"/>
      <sheetName val="ESTADOS_FINANCIEROS"/>
      <sheetName val="Spacenet_Inc"/>
      <sheetName val="Otras_inversiones"/>
      <sheetName val="CONTRATOS_ENER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1-1.000"/>
      <sheetName val="B2-1.000"/>
      <sheetName val="anexo00"/>
      <sheetName val="anexo01"/>
      <sheetName val="anexo02"/>
      <sheetName val="anexo03"/>
      <sheetName val="ESTRUC.DEUDA USD"/>
      <sheetName val="TIPOLOGIA"/>
      <sheetName val="Vencim.Tipología"/>
      <sheetName val="PTOS.INTEREMPRESA"/>
      <sheetName val="LINEAS CDO."/>
      <sheetName val="BONOS INTERNACIONALES"/>
      <sheetName val="BONOS LOCAL"/>
      <sheetName val="RIESGO BANCARIO"/>
      <sheetName val="PTOS.BANCARIOS"/>
      <sheetName val="NEGOCIO FINANCIERO"/>
      <sheetName val="EvoluciónDeuda"/>
      <sheetName val="AMORT"/>
      <sheetName val="liquidez"/>
      <sheetName val="CUADRE DEUDA CON TERCEROS"/>
      <sheetName val="CUADRE GF CON TERCEROS "/>
      <sheetName val="Conciliacion"/>
      <sheetName val="Pagares"/>
      <sheetName val="INSTRUCTIVO CUADRE CONT-FIN"/>
      <sheetName val="VENCIMIENTOS"/>
      <sheetName val="AJUSTES IFRS"/>
      <sheetName val="HOJA CUADRE"/>
      <sheetName val="CUADRE GF CON TERCEROS"/>
      <sheetName val="CUADRE ENEL"/>
      <sheetName val="VENCIMIENTOSAJUSTES"/>
      <sheetName val="AJUSTESIFRSAJUSTES"/>
      <sheetName val="CUADREENELAJUSTES"/>
      <sheetName val="FCM"/>
      <sheetName val="DIAP RX-CMA-TOT"/>
      <sheetName val="ANIM"/>
      <sheetName val="Bce Brasil"/>
      <sheetName val="Efficiency"/>
      <sheetName val="XXXXXX0"/>
      <sheetName val="Icof"/>
      <sheetName val="Hoja1"/>
      <sheetName val="TABLAS"/>
      <sheetName val="Estres $ corrientes"/>
      <sheetName val="ER por Familias"/>
      <sheetName val="BLCE PESOS"/>
      <sheetName val="Precios de Nudo"/>
      <sheetName val="Datos12"/>
      <sheetName val="Impuestos Diferidos "/>
      <sheetName val="Datos del préstamo"/>
      <sheetName val="Balance General"/>
      <sheetName val="Estado de Resultado"/>
      <sheetName val="Prov  y Cast"/>
      <sheetName val="dez99_dez01"/>
      <sheetName val="hp"/>
      <sheetName val="pc"/>
      <sheetName val="nhp"/>
      <sheetName val="npc"/>
      <sheetName val="CIERRE"/>
      <sheetName val="Tradedebtor"/>
      <sheetName val="Anex 3.1 ctos seleccion y obras"/>
      <sheetName val="#REF"/>
      <sheetName val="Variables"/>
      <sheetName val="LC"/>
      <sheetName val="LC last year"/>
      <sheetName val="USD"/>
      <sheetName val="USD last year"/>
      <sheetName val="Entity Validation"/>
      <sheetName val="Datos"/>
      <sheetName val="SOLO_GGCC"/>
      <sheetName val="Borrador formulario oficial"/>
      <sheetName val="Portada"/>
      <sheetName val="Precios Combustibles"/>
      <sheetName val="Parámetros Generales"/>
      <sheetName val="Max_D._Set_2002"/>
      <sheetName val="@RISK - Correlaciones"/>
      <sheetName val="EERR_ACUM"/>
      <sheetName val="Codificaciones"/>
      <sheetName val="GRAL"/>
      <sheetName val="Detalle Otros Flujo"/>
      <sheetName val="CREDIT STATS"/>
      <sheetName val="B1-1_000"/>
      <sheetName val="B2-1_000"/>
      <sheetName val="ESTRUC_DEUDA_USD"/>
      <sheetName val="Vencim_Tipología"/>
      <sheetName val="PTOS_INTEREMPRESA"/>
      <sheetName val="LINEAS_CDO_"/>
      <sheetName val="BONOS_INTERNACIONALES"/>
      <sheetName val="BONOS_LOCAL"/>
      <sheetName val="RIESGO_BANCARIO"/>
      <sheetName val="PTOS_BANCARIOS"/>
      <sheetName val="NEGOCIO_FINANCIERO"/>
      <sheetName val="CUADRE_DEUDA_CON_TERCEROS"/>
      <sheetName val="CUADRE_GF_CON_TERCEROS_"/>
      <sheetName val="INSTRUCTIVO_CUADRE_CONT-FIN"/>
      <sheetName val="AJUSTES_IFRS"/>
      <sheetName val="HOJA_CUADRE"/>
      <sheetName val="CUADRE_GF_CON_TERCEROS"/>
      <sheetName val="CUADRE_ENEL"/>
      <sheetName val="DIAP_RX-CMA-TOT"/>
      <sheetName val="Bce_Brasil"/>
      <sheetName val="Estres_$_corrientes"/>
      <sheetName val="ER_por_Familias"/>
      <sheetName val="BLCE_PESOS"/>
      <sheetName val="Precios_de_Nudo"/>
      <sheetName val="Anex_3_1_ctos_seleccion_y_obras"/>
      <sheetName val="Prov__y_Cast"/>
      <sheetName val="LC_last_year"/>
      <sheetName val="USD_last_year"/>
      <sheetName val="Entity_Validation"/>
      <sheetName val="Impuestos_Diferidos_"/>
      <sheetName val="Datos_del_préstamo"/>
      <sheetName val="Balance_General"/>
      <sheetName val="Estado_de_Resultado"/>
      <sheetName val="Borrador_formulario_oficial"/>
      <sheetName val="Precios_Combustibles"/>
      <sheetName val="Parámetros_Generales"/>
      <sheetName val="Max_D__Set_2002"/>
      <sheetName val="@RISK_-_Correlaciones"/>
    </sheetNames>
    <sheetDataSet>
      <sheetData sheetId="0"/>
      <sheetData sheetId="1"/>
      <sheetData sheetId="2"/>
      <sheetData sheetId="3" refreshError="1">
        <row r="4">
          <cell r="K4">
            <v>39051</v>
          </cell>
        </row>
        <row r="7">
          <cell r="K7">
            <v>527.69000000000005</v>
          </cell>
        </row>
        <row r="9">
          <cell r="K9">
            <v>1000000</v>
          </cell>
        </row>
        <row r="10">
          <cell r="K10">
            <v>18379.009999999998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Indice"/>
      <sheetName val="Balance"/>
      <sheetName val="Variaciones Act"/>
      <sheetName val="Variaciones Pas"/>
      <sheetName val="Resultados Fecu"/>
      <sheetName val="Resultados Segregados"/>
      <sheetName val="Comentarios EERR Anual"/>
      <sheetName val="flujo de efectivo"/>
      <sheetName val="Detalles Flujovv"/>
      <sheetName val="Detalles Flujo"/>
      <sheetName val="Inversiones Balance"/>
      <sheetName val="Inversiones Resultado"/>
      <sheetName val="Mayor-Menor valor"/>
      <sheetName val="Patrimonio"/>
      <sheetName val="ROI"/>
      <sheetName val="Ebitda"/>
      <sheetName val="Interes minoritario Balance"/>
      <sheetName val="Interes minoritario Resultado"/>
      <sheetName val="Resultados Filiales"/>
      <sheetName val="Patrimonios Filiales"/>
      <sheetName val="BT 64"/>
      <sheetName val="BT64 economico"/>
      <sheetName val="CM"/>
      <sheetName val="Dif.Cambio"/>
      <sheetName val="Detalles de &quot;Otros&quot;XX"/>
      <sheetName val="Detalles de &quot;Otros&quot;"/>
      <sheetName val="Presentación"/>
      <sheetName val="Gráficos (2)"/>
      <sheetName val="Gráficos"/>
      <sheetName val="TC"/>
      <sheetName val="Bce Mes Actual"/>
      <sheetName val="EERR Mes Act"/>
      <sheetName val="Bce Mes Ant"/>
      <sheetName val="EERR Mes Ant"/>
      <sheetName val="Efe Mes Act"/>
      <sheetName val="EFE año Ant"/>
      <sheetName val="Bce Endesa"/>
      <sheetName val="EERR Endesa"/>
      <sheetName val="Bce Brasil"/>
      <sheetName val="EERR Brasil"/>
      <sheetName val="Estado de Resultado"/>
      <sheetName val="Precios de Nudo"/>
      <sheetName val="XXXXXX0"/>
      <sheetName val="Icof"/>
      <sheetName val="BLCE PESOS"/>
      <sheetName val="Links"/>
      <sheetName val="ANIM"/>
      <sheetName val="Lead"/>
      <sheetName val="Precios"/>
      <sheetName val="RESUMEN"/>
      <sheetName val="Fee Colocadores"/>
      <sheetName val="IVM102002"/>
      <sheetName val="CPM-BCSA-03"/>
      <sheetName val="FCM"/>
      <sheetName val="Activo Por Famil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ño 2000"/>
      <sheetName val="activo"/>
      <sheetName val="pasivos"/>
      <sheetName val="resultado"/>
      <sheetName val="flujo"/>
      <sheetName val="Cor. Monet "/>
      <sheetName val="Prov  y Cast"/>
      <sheetName val="Prov Larg Plaz"/>
      <sheetName val="Otras Prov LP"/>
      <sheetName val="Ot Ing F Explot"/>
      <sheetName val="Estimac Incob"/>
      <sheetName val="valores neg"/>
      <sheetName val="Act. Fijo c"/>
      <sheetName val="Oblig bco C P"/>
      <sheetName val="Oblig bcos L P"/>
      <sheetName val="Oblig Varias C P"/>
      <sheetName val="Oblig Varias L P"/>
      <sheetName val="trans E R C P"/>
      <sheetName val="Efect Resul E R "/>
      <sheetName val="trans E R L P"/>
      <sheetName val="Impto Renta "/>
      <sheetName val="Impto Diferido"/>
      <sheetName val="Patrimonio"/>
      <sheetName val="Trans. acciones"/>
      <sheetName val="Dist. accionistas"/>
      <sheetName val="Intangibles"/>
      <sheetName val="clientes"/>
      <sheetName val="an. razon c"/>
      <sheetName val="Bce Brasil"/>
      <sheetName val="VENTAS"/>
      <sheetName val="Resultados"/>
      <sheetName val="Ctas_Ctes"/>
      <sheetName val="Cliente"/>
      <sheetName val="Precios"/>
      <sheetName val="Parámetros"/>
      <sheetName val="Asesoria RRHH"/>
      <sheetName val="Datos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Prov. Dic-2006"/>
      <sheetName val="PAPELES"/>
      <sheetName val="I.A.L."/>
      <sheetName val="PAPELES (B-5)"/>
      <sheetName val="Impuestos Diferidos "/>
      <sheetName val="PASIVOS"/>
      <sheetName val="Inputs - Act &amp; F'cast"/>
      <sheetName val="1997"/>
      <sheetName val="ACTIVOS"/>
      <sheetName val="(5)CMRES99"/>
      <sheetName val="Resumen"/>
      <sheetName val="Inicio Análisis Cuentas"/>
      <sheetName val="CCOSTO2"/>
      <sheetName val="Sheet1"/>
      <sheetName val="Gastos Cultivo Fase 2"/>
      <sheetName val="Gastos Admin. Fase 2"/>
      <sheetName val="Gastos Admin."/>
      <sheetName val="Gastos Detallados Opt"/>
      <sheetName val="Distribución Chile"/>
      <sheetName val="Dólar Observado"/>
      <sheetName val="VENTAS"/>
      <sheetName val="ANIM"/>
      <sheetName val="Precios"/>
      <sheetName val="Dietas"/>
      <sheetName val="3100"/>
      <sheetName val="empresa"/>
      <sheetName val="CONSUMO"/>
      <sheetName val="GTOS AMORT IPAS"/>
      <sheetName val="70"/>
      <sheetName val="Exportación"/>
      <sheetName val="AD_CM_Resultado"/>
      <sheetName val="I_A_L_"/>
      <sheetName val="PAPELES_(B-5)"/>
      <sheetName val="Prov__Dic-2006"/>
      <sheetName val="Impuestos_Diferidos_"/>
      <sheetName val="Inputs_-_Act_&amp;_F'cast"/>
      <sheetName val="Distribución_Chile"/>
      <sheetName val=""/>
      <sheetName val="DPTO A PLAZO 2004"/>
      <sheetName val="Data Input"/>
      <sheetName val="P&amp;L_Amortizations"/>
      <sheetName val="Disc Totals"/>
      <sheetName val="AD_CM_Resultado4"/>
      <sheetName val="I_A_L_4"/>
      <sheetName val="PAPELES_(B-5)4"/>
      <sheetName val="Prov__Dic-20064"/>
      <sheetName val="Impuestos_Diferidos_4"/>
      <sheetName val="Inputs_-_Act_&amp;_F'cast4"/>
      <sheetName val="Gastos_Detallados_Opt2"/>
      <sheetName val="Inicio_Análisis_Cuentas"/>
      <sheetName val="Distribución_Chile1"/>
      <sheetName val="GTOS_AMORT_IPAS"/>
      <sheetName val="Gastos_Cultivo_Fase_2"/>
      <sheetName val="Gastos_Admin__Fase_2"/>
      <sheetName val="Gastos_Admin_"/>
      <sheetName val="Dólar_Observado"/>
      <sheetName val="AD_CM_Resultado2"/>
      <sheetName val="I_A_L_2"/>
      <sheetName val="PAPELES_(B-5)2"/>
      <sheetName val="Prov__Dic-20062"/>
      <sheetName val="Impuestos_Diferidos_2"/>
      <sheetName val="Inputs_-_Act_&amp;_F'cast2"/>
      <sheetName val="Gastos_Detallados_Opt"/>
      <sheetName val="AD_CM_Resultado1"/>
      <sheetName val="I_A_L_1"/>
      <sheetName val="PAPELES_(B-5)1"/>
      <sheetName val="Prov__Dic-20061"/>
      <sheetName val="Impuestos_Diferidos_1"/>
      <sheetName val="Inputs_-_Act_&amp;_F'cast1"/>
      <sheetName val="Gastos_Detallados_Opt1"/>
      <sheetName val="AD_CM_Resultado3"/>
      <sheetName val="I_A_L_3"/>
      <sheetName val="PAPELES_(B-5)3"/>
      <sheetName val="Prov__Dic-20063"/>
      <sheetName val="Impuestos_Diferidos_3"/>
      <sheetName val="Inputs_-_Act_&amp;_F'cast3"/>
      <sheetName val="#¡REF"/>
      <sheetName val="base_prov"/>
      <sheetName val="Assump"/>
      <sheetName val="Data_Input"/>
      <sheetName val="Disc_Totals"/>
      <sheetName val="DPTO_A_PLAZO_2004"/>
      <sheetName val="Inicio_Análisis_Cuentas1"/>
      <sheetName val="Gastos_Cultivo_Fase_21"/>
      <sheetName val="Gastos_Admin__Fase_21"/>
      <sheetName val="Gastos_Admin_1"/>
      <sheetName val="Distribución_Chile2"/>
      <sheetName val="GTOS_AMORT_IPAS1"/>
      <sheetName val="Dólar_Observado1"/>
      <sheetName val="DPTO_A_PLAZO_20041"/>
      <sheetName val="SIMULT5"/>
      <sheetName val="RESUM96"/>
      <sheetName val="SSCC"/>
      <sheetName val="Cotação"/>
      <sheetName val="Template Drop Down Index"/>
      <sheetName val="validación"/>
      <sheetName val="Fin LP"/>
      <sheetName val="EGYP"/>
      <sheetName val="FLUJO"/>
      <sheetName val="AJUST"/>
      <sheetName val="MAYOR"/>
      <sheetName val="BALANCE"/>
      <sheetName val="VM"/>
      <sheetName val="Options"/>
      <sheetName val="Resumen EBIT"/>
      <sheetName val="Criterio Distribucion"/>
      <sheetName val="Ajustes"/>
      <sheetName val="TB BS &amp; PL Report"/>
      <sheetName val="1. Saldos Acumulados"/>
      <sheetName val="2. Variacion Mensual"/>
      <sheetName val="EEFF Consolidado"/>
      <sheetName val="Zconsolidado"/>
      <sheetName val="Cuentas Puente"/>
      <sheetName val="MS"/>
      <sheetName val="AD_CM_Resultado5"/>
      <sheetName val="Prov__Dic-20065"/>
      <sheetName val="I_A_L_5"/>
      <sheetName val="PAPELES_(B-5)5"/>
      <sheetName val="Impuestos_Diferidos_5"/>
      <sheetName val="Inputs_-_Act_&amp;_F'cast5"/>
      <sheetName val="Inicio_Análisis_Cuentas2"/>
      <sheetName val="Gastos_Cultivo_Fase_22"/>
      <sheetName val="Gastos_Admin__Fase_22"/>
      <sheetName val="Gastos_Admin_2"/>
      <sheetName val="Gastos_Detallados_Opt3"/>
      <sheetName val="Distribución_Chile3"/>
      <sheetName val="Dólar_Observado2"/>
      <sheetName val="GTOS_AMORT_IPAS2"/>
      <sheetName val="DPTO_A_PLAZO_20042"/>
      <sheetName val="Data_Input1"/>
      <sheetName val="Disc_Totals1"/>
      <sheetName val="AD_CM_Resultado6"/>
      <sheetName val="Prov__Dic-20066"/>
      <sheetName val="I_A_L_6"/>
      <sheetName val="PAPELES_(B-5)6"/>
      <sheetName val="Impuestos_Diferidos_6"/>
      <sheetName val="Inputs_-_Act_&amp;_F'cast6"/>
      <sheetName val="Inicio_Análisis_Cuentas3"/>
      <sheetName val="Gastos_Cultivo_Fase_23"/>
      <sheetName val="Gastos_Admin__Fase_23"/>
      <sheetName val="Gastos_Admin_3"/>
      <sheetName val="Gastos_Detallados_Opt4"/>
      <sheetName val="Distribución_Chile4"/>
      <sheetName val="Dólar_Observado3"/>
      <sheetName val="GTOS_AMORT_IPAS3"/>
      <sheetName val="DPTO_A_PLAZO_20043"/>
      <sheetName val="Data_Input2"/>
      <sheetName val="Disc_Totals2"/>
      <sheetName val="Template_Drop_Down_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"/>
      <sheetName val="Balance General"/>
      <sheetName val="Estado Resultado"/>
      <sheetName val="Estado de Resultado (FECU)"/>
      <sheetName val="Balance General  Análisis"/>
      <sheetName val="Estado de Resultado Análisis"/>
      <sheetName val="BCE GRAL vs Flujo"/>
      <sheetName val="EERR vs Flujo"/>
      <sheetName val="Inversiones"/>
      <sheetName val="Interes Minoritario"/>
      <sheetName val="Ctas. X C y P Relac"/>
      <sheetName val="Efectos en Resultado EERR"/>
      <sheetName val="bt 64"/>
      <sheetName val="Asientos Balance"/>
      <sheetName val="Asientos Resultados"/>
      <sheetName val="ANEXO 39"/>
      <sheetName val="ANEXO 40"/>
      <sheetName val="Ajuste Imptos"/>
      <sheetName val="Impuestos"/>
      <sheetName val="Variación Balance General "/>
      <sheetName val="Variación Estado de Resultado"/>
      <sheetName val="otros ing. f. de explotac."/>
      <sheetName val="otros egr f. explotac."/>
      <sheetName val="Activos pasivos"/>
      <sheetName val="Estado de Resultado"/>
      <sheetName val="empresas"/>
      <sheetName val="Prov  y Cast"/>
      <sheetName val="Dist. seguros total"/>
      <sheetName val="Pag.1"/>
      <sheetName val="Argentina"/>
      <sheetName val="CONSUMO"/>
      <sheetName val="ICE_C"/>
      <sheetName val="I.Diferido 05 ISA"/>
      <sheetName val="Parámetros"/>
      <sheetName val="Cliente"/>
      <sheetName val="PPM actualizados"/>
      <sheetName val="Resultados"/>
      <sheetName val="BD"/>
    </sheetNames>
    <sheetDataSet>
      <sheetData sheetId="0" refreshError="1"/>
      <sheetData sheetId="1" refreshError="1">
        <row r="9">
          <cell r="C9" t="str">
            <v>SYNAPSIS CHILE LTDA.</v>
          </cell>
          <cell r="D9" t="str">
            <v>SYNAPSIS ARGENTINA LTDA.</v>
          </cell>
          <cell r="E9" t="str">
            <v>SYNAPSIS PERU LTDA.</v>
          </cell>
          <cell r="F9" t="str">
            <v>SYNAPSIS COLOMBIA LTDA.</v>
          </cell>
          <cell r="G9" t="str">
            <v>SYNAPSIS BRASIL LTDA.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"/>
      <sheetName val="Activo"/>
      <sheetName val="Pasivo"/>
      <sheetName val="EERR"/>
      <sheetName val="Balance General"/>
      <sheetName val="Estado de Resultado"/>
      <sheetName val="Estado de Resultado (FECU)"/>
      <sheetName val="Inversiones"/>
      <sheetName val="Interes Minoritario"/>
      <sheetName val="Ctas. X C y P relac"/>
      <sheetName val="Comparativo"/>
      <sheetName val="Impuesto"/>
      <sheetName val="Participaciones"/>
      <sheetName val="Activos Regulados"/>
      <sheetName val="Efectos en EERR"/>
      <sheetName val="Participaciones1"/>
      <sheetName val="Asientos Balance"/>
      <sheetName val="Asientos Resultados"/>
      <sheetName val="Cuadratura"/>
      <sheetName val="Análisis Mes"/>
      <sheetName val="Análisis Año"/>
      <sheetName val="Activos pasivos"/>
      <sheetName val="Estado de Resultado2"/>
      <sheetName val="Dist. seguros total"/>
      <sheetName val="Argentina"/>
      <sheetName val="CONSUMO"/>
      <sheetName val="Asesoria RRHH"/>
      <sheetName val="ICE_C"/>
      <sheetName val="Exámen de Patrim."/>
      <sheetName val="Parámetros"/>
      <sheetName val="PARAMETROS"/>
      <sheetName val="BANCO"/>
      <sheetName val="Param"/>
      <sheetName val="Detalle Otros Flujo"/>
      <sheetName val="HOJADECONSOLIDACION"/>
      <sheetName val="Input"/>
      <sheetName val="9.costoactivos OK"/>
      <sheetName val="Cta5105"/>
      <sheetName val="Cta5205"/>
      <sheetName val="Cta7305"/>
      <sheetName val="Prov  y Cast"/>
      <sheetName val="G L P  FINAL"/>
      <sheetName val="CtaContables"/>
      <sheetName val="ppal"/>
      <sheetName val="OBRAS SES"/>
      <sheetName val="Otras inversiones"/>
      <sheetName val="Trans 00-01-02-03"/>
      <sheetName val="CONCILIA PYG"/>
      <sheetName val="Codigos"/>
      <sheetName val="Cédula principal - M.Constante"/>
      <sheetName val="TOTALMENTE DEPRECIADOS"/>
      <sheetName val="Sheet2"/>
      <sheetName val="Balance_General"/>
      <sheetName val="Estado_de_Resultado"/>
      <sheetName val="Estado_de_Resultado_(FECU)"/>
      <sheetName val="Interes_Minoritario"/>
      <sheetName val="Ctas__X_C_y_P_relac"/>
      <sheetName val="Activos_Regulados"/>
      <sheetName val="Efectos_en_EERR"/>
      <sheetName val="Asientos_Balance"/>
      <sheetName val="Asientos_Resultados"/>
      <sheetName val="Análisis_Mes"/>
      <sheetName val="Análisis_Año"/>
      <sheetName val="Activos_pasivos"/>
      <sheetName val="Estado_de_Resultado2"/>
      <sheetName val="Dist__seguros_total"/>
      <sheetName val="Asesoria_RRHH"/>
      <sheetName val="Exámen_de_Patrim_"/>
      <sheetName val="9_costoactivos_OK"/>
      <sheetName val="Prov__y_Cast"/>
      <sheetName val="Detalle_Otros_Flujo"/>
      <sheetName val="G_L_P__FINAL"/>
      <sheetName val="OBRAS_SES"/>
      <sheetName val="Otras_inversiones"/>
      <sheetName val="Trans_00-01-02-03"/>
      <sheetName val="CONCILIA_PY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entarios"/>
      <sheetName val="NEGOCIO FINANCIERO"/>
      <sheetName val="RIESGO BANCARIO"/>
      <sheetName val="EXPLICACION"/>
      <sheetName val="BONOS INTERNACIONALES"/>
      <sheetName val="BONOS LOCAL"/>
      <sheetName val="liquidez"/>
      <sheetName val="CP LOCAL"/>
      <sheetName val="PTOS.BANCARIOS"/>
      <sheetName val="CP INTERNACIONAL"/>
      <sheetName val="PTOS. OFICIALES"/>
      <sheetName val="FINANC.PROYECT."/>
      <sheetName val="OTROS"/>
      <sheetName val="LINEAS CDO."/>
      <sheetName val="LEASING"/>
      <sheetName val="OTRA FINANC.BANC."/>
      <sheetName val="PTOS.INTEREMPRESA"/>
      <sheetName val="CDOS.INTEREMPRESA"/>
      <sheetName val="OTRA FINANC.INTEREMPRESA"/>
      <sheetName val="ESTRUC.DEUDA M.LOCAL"/>
      <sheetName val="TIPOLOGIA"/>
      <sheetName val="ESTRUC.DEUDA USD"/>
      <sheetName val="FINANC.PROVEED."/>
      <sheetName val="Vencim.Tipología"/>
      <sheetName val="EvoluciónDeuda"/>
      <sheetName val="AMORT"/>
      <sheetName val="calculos"/>
      <sheetName val="Conciliacion"/>
      <sheetName val="T01"/>
      <sheetName val="T02"/>
      <sheetName val="T03eni"/>
      <sheetName val="T03pang"/>
      <sheetName val="T03peh"/>
      <sheetName val="T03isidr"/>
      <sheetName val="T03celt"/>
      <sheetName val="T03enig"/>
      <sheetName val="T03tunel"/>
      <sheetName val="T03ingend"/>
      <sheetName val="LINEAS CDO"/>
      <sheetName val="RelacOvers"/>
      <sheetName val="RelacConos"/>
      <sheetName val="Riesgo contrapartida"/>
      <sheetName val="FORMATO"/>
      <sheetName val="INSTRUCTIVO CUADRE CONT-FIN"/>
      <sheetName val="VENCIMIENTOS"/>
      <sheetName val="VENCIMIENTOSAJUSTES"/>
      <sheetName val="AJUSTES IFRS"/>
      <sheetName val="CUADRE ENEL"/>
      <sheetName val="HOJA CUADRE"/>
      <sheetName val="CUADRE GF CON TERCEROS"/>
      <sheetName val="liquidez "/>
      <sheetName val="liquidez mar09"/>
      <sheetName val="Edelnorc"/>
      <sheetName val="liquidez feb09"/>
      <sheetName val="liquidez julio09 "/>
      <sheetName val="liquidez agosto09"/>
      <sheetName val="DETALLE OPERACIONES"/>
      <sheetName val="tran"/>
      <sheetName val="BD"/>
      <sheetName val="Otras inversiones"/>
      <sheetName val="Datos"/>
      <sheetName val="PORTAFOLIO EMGESA"/>
      <sheetName val="Resumen"/>
      <sheetName val="ANEXO_05"/>
      <sheetName val="Renta Presuntiva"/>
      <sheetName val="M.Var.Cons."/>
      <sheetName val="BETA"/>
      <sheetName val="Balance General"/>
      <sheetName val="Codigos"/>
      <sheetName val="Argentina"/>
      <sheetName val="I.Diferido 05 ISA"/>
      <sheetName val="Dist. seguros total"/>
      <sheetName val="Exámen de Patrim."/>
      <sheetName val="Impuestos Diferidos "/>
      <sheetName val="Cta5105"/>
      <sheetName val="Cta5205"/>
      <sheetName val="Cta7305"/>
      <sheetName val="Mvmto previo"/>
      <sheetName val="Listas"/>
      <sheetName val="PTOS_BANCARIOS"/>
      <sheetName val="CP_LOCAL"/>
      <sheetName val="LINEAS_CDO_"/>
      <sheetName val="CDOS_INTEREMPRESA"/>
      <sheetName val="PTOS_INTEREMPRESA"/>
      <sheetName val="BONOS_INTERNACIONALES"/>
      <sheetName val="Vencim_Tipología"/>
      <sheetName val="ESTRUC_DEUDA_USD"/>
      <sheetName val="RIESGO_BANCARIO"/>
      <sheetName val="Riesgo_contrapartida"/>
      <sheetName val="NEGOCIO_FINANCIERO"/>
      <sheetName val="BONOS_LOCAL"/>
      <sheetName val="INSTRUCTIVO_CUADRE_CONT-FIN"/>
      <sheetName val="AJUSTES_IFRS"/>
      <sheetName val="CUADRE_ENEL"/>
      <sheetName val="HOJA_CUADRE"/>
      <sheetName val="CUADRE_GF_CON_TERCEROS"/>
      <sheetName val="CP_INTERNACIONAL"/>
      <sheetName val="PTOS__OFICIALES"/>
      <sheetName val="FINANC_PROYECT_"/>
      <sheetName val="OTRA_FINANC_BANC_"/>
      <sheetName val="OTRA_FINANC_INTEREMPRESA"/>
      <sheetName val="ESTRUC_DEUDA_M_LOCAL"/>
      <sheetName val="FINANC_PROVEED_"/>
      <sheetName val="LINEAS_CDO"/>
      <sheetName val="liquidez_"/>
      <sheetName val="liquidez_mar09"/>
      <sheetName val="liquidez_feb09"/>
      <sheetName val="liquidez_julio09_"/>
      <sheetName val="liquidez_agosto09"/>
      <sheetName val="DETALLE_OPERACIONES"/>
      <sheetName val="Otras_inversiones"/>
      <sheetName val="PORTAFOLIO_EMGESA"/>
      <sheetName val="Renta_Presuntiva"/>
      <sheetName val="M_Var_Cons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T2">
            <v>2.8559999999999999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troduccion"/>
      <sheetName val="Balance General"/>
      <sheetName val="Estado de Resultado"/>
      <sheetName val="Estado de Resultado (FECU)"/>
      <sheetName val="Ctas. X C y P relac"/>
      <sheetName val="Inv. en Emp. Relacionada"/>
      <sheetName val="Efectos en Resultado EERR"/>
      <sheetName val="Interes Minoritario"/>
      <sheetName val="Dividendos por pagar"/>
      <sheetName val="Efecto Bonos Cerj"/>
      <sheetName val="otros ing. f. de explotac"/>
      <sheetName val="Activos pasivos"/>
      <sheetName val="Estado de Resultado2"/>
      <sheetName val="empresa"/>
      <sheetName val="Análisis"/>
      <sheetName val="Detalle Otros Flujo"/>
      <sheetName val="ANIM"/>
      <sheetName val="#¡REF"/>
      <sheetName val="LBO"/>
      <sheetName val="Impuestos Diferidos "/>
      <sheetName val="2208001001"/>
      <sheetName val="Efficiency"/>
      <sheetName val=""/>
      <sheetName val="Consolidado Ch$ Chilectra 2002_"/>
      <sheetName val="Dólar Observado"/>
      <sheetName val="Detalle inicial"/>
      <sheetName val="Tickmarks"/>
      <sheetName val="I.Diferido 08 ISA"/>
      <sheetName val="I.Diferido 05 ISA"/>
      <sheetName val="TODOS"/>
      <sheetName val="SSCC"/>
      <sheetName val="Precios"/>
      <sheetName val="Pará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"/>
      <sheetName val="Balance General"/>
      <sheetName val="Cuadratura"/>
      <sheetName val="Estado de Resultado"/>
      <sheetName val="Estado de Resultado (FECU)"/>
      <sheetName val="Activos Regulados"/>
      <sheetName val="Inversiones"/>
      <sheetName val="Ctas. X C y P relac"/>
      <sheetName val="Interes Minoritario"/>
      <sheetName val="Dividendos por pagar"/>
      <sheetName val="Participaciones"/>
      <sheetName val="Participaciones1"/>
      <sheetName val="Impuesto"/>
      <sheetName val="Efectos en EERR"/>
      <sheetName val="Asientos Balance"/>
      <sheetName val="Asientos Resultados"/>
      <sheetName val="Análisis Mes"/>
      <sheetName val="Análisis Año"/>
      <sheetName val="Activos pasivos"/>
      <sheetName val="Estado de Resultado2"/>
      <sheetName val="C-ANEXAS"/>
      <sheetName val="VPP  A II-8"/>
      <sheetName val="XREF"/>
      <sheetName val="Parámetros"/>
      <sheetName val="SSCC"/>
      <sheetName val="Consolidado Ch$ 12-2008 Endesa"/>
      <sheetName val="Consolidado%20Ch$%2012-2008%20E"/>
      <sheetName val="Consolidado Ch$ 12-2008 Endesa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alance"/>
      <sheetName val="Resultados"/>
      <sheetName val="Resultados (resumido)"/>
      <sheetName val="Asientos de Eliminación"/>
      <sheetName val="Ctas. X C y P relac"/>
      <sheetName val="Cuadro 37"/>
      <sheetName val="Inversiones"/>
      <sheetName val="Int. Minor."/>
      <sheetName val="Participaciones"/>
      <sheetName val="SS relac"/>
      <sheetName val="DC"/>
      <sheetName val="Conciliación Rsvas, DC y R°"/>
      <sheetName val="Cuadratura"/>
      <sheetName val="CMRESU99"/>
      <sheetName val="Impuestos Diferidos "/>
      <sheetName val="Distribución Chile"/>
      <sheetName val="Resumen"/>
      <sheetName val="dólar observado"/>
      <sheetName val="Max_D._2002"/>
      <sheetName val="UFD-Com"/>
      <sheetName val="UFD-Red"/>
    </sheetNames>
    <sheetDataSet>
      <sheetData sheetId="0" refreshError="1"/>
      <sheetData sheetId="1" refreshError="1">
        <row r="4">
          <cell r="C4" t="str">
            <v>ENERSIS</v>
          </cell>
          <cell r="D4" t="str">
            <v>CHILECTRA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"/>
      <sheetName val="Balance General"/>
      <sheetName val="Estado Resultado"/>
      <sheetName val="Estado de Resultado (FECU)"/>
      <sheetName val="Asientos eliminación"/>
      <sheetName val="Inversiones"/>
      <sheetName val="AJUSTES"/>
      <sheetName val="Nota "/>
      <sheetName val="Int. Minor."/>
      <sheetName val="AMPLA"/>
      <sheetName val="AMPLA INV"/>
      <sheetName val="CDSA"/>
      <sheetName val="CGTF"/>
      <sheetName val="CIEN"/>
      <sheetName val="CTM"/>
      <sheetName val="ENDESA BRASIL"/>
      <sheetName val="INVESTLUZ IND"/>
      <sheetName val="COELCE"/>
      <sheetName val="TESA"/>
      <sheetName val="Impuestos"/>
      <sheetName val="Dividendos por pagar "/>
      <sheetName val="otros ing. f. de explotac"/>
      <sheetName val="otros egr f. explotac."/>
      <sheetName val="Ctas. X C y P relac"/>
      <sheetName val="Efectos en EERR"/>
      <sheetName val="Análisis mensual"/>
      <sheetName val="Análisis anual"/>
      <sheetName val="Activos pasivos"/>
      <sheetName val="Estado de Resultado"/>
      <sheetName val="ESTADOS FINANCIEROS"/>
      <sheetName val="Balance"/>
      <sheetName val="LBO"/>
      <sheetName val="P.P.B. 2002"/>
      <sheetName val="N° BENEF 2003"/>
      <sheetName val="N° COTIZ 2003"/>
      <sheetName val="N° COTIZ 2002"/>
      <sheetName val="N° BENEF 2002"/>
      <sheetName val="MONTO COTIZ 2002"/>
      <sheetName val="graf2"/>
      <sheetName val="graf"/>
      <sheetName val="graf3"/>
      <sheetName val="MONTO COTIZ 2003"/>
    </sheetNames>
    <sheetDataSet>
      <sheetData sheetId="0" refreshError="1"/>
      <sheetData sheetId="1" refreshError="1">
        <row r="4">
          <cell r="A4">
            <v>39447</v>
          </cell>
        </row>
        <row r="7">
          <cell r="A7" t="str">
            <v>BALANCE GENERAL CONSOLIDADO NIIF GRUPO ENDESA BRASIL DESGLOSADO POR FILIAL</v>
          </cell>
        </row>
        <row r="9">
          <cell r="C9" t="str">
            <v>ENDESA BRASIL</v>
          </cell>
          <cell r="D9" t="str">
            <v>CGTF</v>
          </cell>
          <cell r="E9" t="str">
            <v>CACHOEIRA DOURADA</v>
          </cell>
          <cell r="F9" t="str">
            <v>CIEN</v>
          </cell>
          <cell r="G9" t="str">
            <v>TESA</v>
          </cell>
          <cell r="H9" t="str">
            <v>CTM</v>
          </cell>
          <cell r="I9" t="str">
            <v>INVESTLUZ</v>
          </cell>
          <cell r="J9" t="str">
            <v>COELCE</v>
          </cell>
          <cell r="K9" t="str">
            <v>AMPLA</v>
          </cell>
          <cell r="L9" t="str">
            <v>AMPLA INVESTIMENTOS</v>
          </cell>
          <cell r="M9" t="str">
            <v>SUB - TOTAL</v>
          </cell>
          <cell r="N9" t="str">
            <v>AJUSTES DE CONSOLIDACION</v>
          </cell>
          <cell r="O9" t="str">
            <v xml:space="preserve">RECLASIFICACIONES
</v>
          </cell>
          <cell r="P9" t="str">
            <v>CONSOLIDADO IFRS AÑO 2007</v>
          </cell>
          <cell r="R9" t="str">
            <v>CONSOLIDADO GAAP CHILENO AÑO 2007</v>
          </cell>
          <cell r="T9" t="str">
            <v>Diferencia</v>
          </cell>
          <cell r="W9" t="str">
            <v>CONSOLIDADO GAAP CHILENO AÑO 2006</v>
          </cell>
        </row>
        <row r="10">
          <cell r="W10" t="str">
            <v>(actualizado a 2007)</v>
          </cell>
        </row>
        <row r="11">
          <cell r="C11" t="str">
            <v>M$ (Chilenos)</v>
          </cell>
          <cell r="D11" t="str">
            <v>M$ (Chilenos)</v>
          </cell>
          <cell r="E11" t="str">
            <v>M$ (Chilenos)</v>
          </cell>
          <cell r="F11" t="str">
            <v>M$ (Chilenos)</v>
          </cell>
          <cell r="H11" t="str">
            <v>M$ (Chilenos)</v>
          </cell>
          <cell r="I11" t="str">
            <v>M$ (Chilenos)</v>
          </cell>
          <cell r="J11" t="str">
            <v>M$ (Chilenos)</v>
          </cell>
          <cell r="K11" t="str">
            <v>M$ (Chilenos)</v>
          </cell>
          <cell r="L11" t="str">
            <v>M$ (Chilenos)</v>
          </cell>
          <cell r="M11" t="str">
            <v>M$ (Chilenos)</v>
          </cell>
          <cell r="N11" t="str">
            <v>M$ (Chilenos)</v>
          </cell>
          <cell r="P11" t="str">
            <v>M$ (Chilenos)</v>
          </cell>
          <cell r="W11" t="str">
            <v>M$ (Chilenos)</v>
          </cell>
        </row>
        <row r="13">
          <cell r="A13" t="str">
            <v>ACTIVO CIRCULANTE:</v>
          </cell>
        </row>
        <row r="15">
          <cell r="A15" t="str">
            <v>Disponible</v>
          </cell>
          <cell r="C15">
            <v>4661051</v>
          </cell>
          <cell r="D15">
            <v>54161</v>
          </cell>
          <cell r="E15">
            <v>11925</v>
          </cell>
          <cell r="F15">
            <v>42236</v>
          </cell>
          <cell r="G15">
            <v>58624</v>
          </cell>
          <cell r="H15">
            <v>67769</v>
          </cell>
          <cell r="I15">
            <v>11247486</v>
          </cell>
          <cell r="J15">
            <v>3465500</v>
          </cell>
          <cell r="K15">
            <v>19909433</v>
          </cell>
          <cell r="L15">
            <v>165616</v>
          </cell>
          <cell r="M15">
            <v>39683801</v>
          </cell>
          <cell r="P15">
            <v>39683801</v>
          </cell>
          <cell r="R15">
            <v>39683800</v>
          </cell>
          <cell r="T15">
            <v>1</v>
          </cell>
          <cell r="W15">
            <v>63488245</v>
          </cell>
        </row>
        <row r="16">
          <cell r="A16" t="str">
            <v>Depósitos a plazo</v>
          </cell>
          <cell r="C16">
            <v>911383</v>
          </cell>
          <cell r="D16">
            <v>68831190</v>
          </cell>
          <cell r="E16">
            <v>27618140</v>
          </cell>
          <cell r="F16">
            <v>20177709</v>
          </cell>
          <cell r="G16">
            <v>1992008</v>
          </cell>
          <cell r="H16">
            <v>7423616</v>
          </cell>
          <cell r="I16">
            <v>5285052</v>
          </cell>
          <cell r="J16">
            <v>2815</v>
          </cell>
          <cell r="K16">
            <v>110328838</v>
          </cell>
          <cell r="L16">
            <v>12215166</v>
          </cell>
          <cell r="M16">
            <v>254785917</v>
          </cell>
          <cell r="P16">
            <v>254785917</v>
          </cell>
          <cell r="R16">
            <v>254785917</v>
          </cell>
          <cell r="T16">
            <v>0</v>
          </cell>
          <cell r="W16">
            <v>157310622</v>
          </cell>
        </row>
        <row r="17">
          <cell r="A17" t="str">
            <v>Valores negociables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66119</v>
          </cell>
          <cell r="H17">
            <v>0</v>
          </cell>
          <cell r="K17">
            <v>0</v>
          </cell>
          <cell r="M17">
            <v>66119</v>
          </cell>
          <cell r="P17">
            <v>66119</v>
          </cell>
          <cell r="R17">
            <v>66119</v>
          </cell>
          <cell r="T17">
            <v>0</v>
          </cell>
          <cell r="W17">
            <v>133108</v>
          </cell>
        </row>
        <row r="18">
          <cell r="A18" t="str">
            <v>Deudores por venta</v>
          </cell>
          <cell r="C18">
            <v>0</v>
          </cell>
          <cell r="D18">
            <v>287699</v>
          </cell>
          <cell r="E18">
            <v>64690606</v>
          </cell>
          <cell r="F18">
            <v>43608060</v>
          </cell>
          <cell r="G18">
            <v>0</v>
          </cell>
          <cell r="H18">
            <v>0</v>
          </cell>
          <cell r="I18">
            <v>0</v>
          </cell>
          <cell r="J18">
            <v>104593437</v>
          </cell>
          <cell r="K18">
            <v>189128850</v>
          </cell>
          <cell r="M18">
            <v>402308652</v>
          </cell>
          <cell r="P18">
            <v>402308652</v>
          </cell>
          <cell r="R18">
            <v>402308653</v>
          </cell>
          <cell r="T18">
            <v>-1</v>
          </cell>
          <cell r="W18">
            <v>358494320</v>
          </cell>
        </row>
        <row r="19">
          <cell r="A19" t="str">
            <v>Documentos cobrar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7200423</v>
          </cell>
          <cell r="K19">
            <v>0</v>
          </cell>
          <cell r="M19">
            <v>7200423</v>
          </cell>
          <cell r="P19">
            <v>7200423</v>
          </cell>
          <cell r="R19">
            <v>7200423</v>
          </cell>
          <cell r="T19">
            <v>0</v>
          </cell>
          <cell r="W19">
            <v>4785985</v>
          </cell>
        </row>
        <row r="20">
          <cell r="A20" t="str">
            <v>Deudores varios</v>
          </cell>
          <cell r="C20">
            <v>22513537</v>
          </cell>
          <cell r="D20">
            <v>81988</v>
          </cell>
          <cell r="E20">
            <v>90929</v>
          </cell>
          <cell r="F20">
            <v>70556</v>
          </cell>
          <cell r="G20">
            <v>8806</v>
          </cell>
          <cell r="H20">
            <v>1351</v>
          </cell>
          <cell r="I20">
            <v>0</v>
          </cell>
          <cell r="J20">
            <v>5847824</v>
          </cell>
          <cell r="K20">
            <v>15227469</v>
          </cell>
          <cell r="L20">
            <v>49416</v>
          </cell>
          <cell r="M20">
            <v>43891876</v>
          </cell>
          <cell r="N20">
            <v>-22442037</v>
          </cell>
          <cell r="P20">
            <v>21449839</v>
          </cell>
          <cell r="R20">
            <v>21582778</v>
          </cell>
          <cell r="T20">
            <v>-132939</v>
          </cell>
          <cell r="W20">
            <v>23477635</v>
          </cell>
        </row>
        <row r="21">
          <cell r="A21" t="str">
            <v>Doctos y ctas por cobrar emp. relacionadas</v>
          </cell>
          <cell r="C21">
            <v>62849956</v>
          </cell>
          <cell r="D21">
            <v>27426837</v>
          </cell>
          <cell r="E21">
            <v>1469801</v>
          </cell>
          <cell r="F21">
            <v>4130647</v>
          </cell>
          <cell r="G21">
            <v>3674649</v>
          </cell>
          <cell r="H21">
            <v>8042194</v>
          </cell>
          <cell r="I21">
            <v>0</v>
          </cell>
          <cell r="K21">
            <v>0</v>
          </cell>
          <cell r="M21">
            <v>107594084</v>
          </cell>
          <cell r="N21">
            <v>-96362667</v>
          </cell>
          <cell r="P21">
            <v>11231417</v>
          </cell>
          <cell r="R21">
            <v>11231417</v>
          </cell>
          <cell r="T21">
            <v>0</v>
          </cell>
          <cell r="W21">
            <v>7608137</v>
          </cell>
        </row>
        <row r="22">
          <cell r="A22" t="str">
            <v>Existencias</v>
          </cell>
          <cell r="C22">
            <v>0</v>
          </cell>
          <cell r="D22">
            <v>0</v>
          </cell>
          <cell r="E22">
            <v>19876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143338</v>
          </cell>
          <cell r="K22">
            <v>1574673</v>
          </cell>
          <cell r="M22">
            <v>1737887</v>
          </cell>
          <cell r="P22">
            <v>1737887</v>
          </cell>
          <cell r="R22">
            <v>1737887</v>
          </cell>
          <cell r="T22">
            <v>0</v>
          </cell>
          <cell r="W22">
            <v>1277766</v>
          </cell>
        </row>
        <row r="23">
          <cell r="A23" t="str">
            <v>Impuestos por recuperar</v>
          </cell>
          <cell r="C23">
            <v>1898398</v>
          </cell>
          <cell r="D23">
            <v>0</v>
          </cell>
          <cell r="E23">
            <v>0</v>
          </cell>
          <cell r="F23">
            <v>4391017</v>
          </cell>
          <cell r="G23">
            <v>514</v>
          </cell>
          <cell r="H23">
            <v>3320</v>
          </cell>
          <cell r="I23">
            <v>4015095</v>
          </cell>
          <cell r="J23">
            <v>14927092</v>
          </cell>
          <cell r="K23">
            <v>41561200</v>
          </cell>
          <cell r="M23">
            <v>66796636</v>
          </cell>
          <cell r="N23">
            <v>-3407619</v>
          </cell>
          <cell r="O23">
            <v>-1084574</v>
          </cell>
          <cell r="P23">
            <v>62304443</v>
          </cell>
          <cell r="R23">
            <v>62304443</v>
          </cell>
          <cell r="T23">
            <v>0</v>
          </cell>
          <cell r="W23">
            <v>45735225</v>
          </cell>
        </row>
        <row r="24">
          <cell r="A24" t="str">
            <v>Gastos pagados por anticipado</v>
          </cell>
          <cell r="C24">
            <v>0</v>
          </cell>
          <cell r="D24">
            <v>1040488</v>
          </cell>
          <cell r="E24">
            <v>140123</v>
          </cell>
          <cell r="F24">
            <v>158011</v>
          </cell>
          <cell r="G24">
            <v>0</v>
          </cell>
          <cell r="H24">
            <v>0</v>
          </cell>
          <cell r="I24">
            <v>0</v>
          </cell>
          <cell r="J24">
            <v>32300749</v>
          </cell>
          <cell r="K24">
            <v>9587699</v>
          </cell>
          <cell r="M24">
            <v>43227070</v>
          </cell>
          <cell r="P24">
            <v>43227070</v>
          </cell>
          <cell r="R24">
            <v>43227070</v>
          </cell>
          <cell r="T24">
            <v>0</v>
          </cell>
          <cell r="W24">
            <v>47385019</v>
          </cell>
        </row>
        <row r="25">
          <cell r="A25" t="str">
            <v>Impuestos diferidos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985595</v>
          </cell>
          <cell r="H25">
            <v>425659</v>
          </cell>
          <cell r="I25">
            <v>0</v>
          </cell>
          <cell r="J25">
            <v>7672802</v>
          </cell>
          <cell r="K25">
            <v>16541733</v>
          </cell>
          <cell r="M25">
            <v>25625789</v>
          </cell>
          <cell r="N25">
            <v>0</v>
          </cell>
          <cell r="O25">
            <v>1083891</v>
          </cell>
          <cell r="P25">
            <v>26709680</v>
          </cell>
          <cell r="R25">
            <v>26709680</v>
          </cell>
          <cell r="T25">
            <v>0</v>
          </cell>
          <cell r="W25">
            <v>13535604</v>
          </cell>
        </row>
        <row r="26">
          <cell r="A26" t="str">
            <v>Otros activos circulantes</v>
          </cell>
          <cell r="C26">
            <v>0</v>
          </cell>
          <cell r="D26">
            <v>1134897</v>
          </cell>
          <cell r="E26">
            <v>4502320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30112243</v>
          </cell>
          <cell r="K26">
            <v>798438</v>
          </cell>
          <cell r="M26">
            <v>36547898</v>
          </cell>
          <cell r="O26">
            <v>-626477</v>
          </cell>
          <cell r="P26">
            <v>35921421</v>
          </cell>
          <cell r="R26">
            <v>35921421</v>
          </cell>
          <cell r="T26">
            <v>0</v>
          </cell>
          <cell r="W26">
            <v>12320385</v>
          </cell>
        </row>
        <row r="27">
          <cell r="A27" t="str">
            <v>Contratos de leasing (neto)</v>
          </cell>
          <cell r="G27">
            <v>0</v>
          </cell>
          <cell r="H27">
            <v>0</v>
          </cell>
          <cell r="M27">
            <v>0</v>
          </cell>
          <cell r="P27">
            <v>0</v>
          </cell>
          <cell r="R27">
            <v>0</v>
          </cell>
          <cell r="T27">
            <v>0</v>
          </cell>
          <cell r="W27">
            <v>0</v>
          </cell>
        </row>
        <row r="28">
          <cell r="A28" t="str">
            <v>Activos para leasing (neto)</v>
          </cell>
          <cell r="G28">
            <v>0</v>
          </cell>
          <cell r="H28">
            <v>0</v>
          </cell>
          <cell r="M28">
            <v>0</v>
          </cell>
          <cell r="P28">
            <v>0</v>
          </cell>
          <cell r="R28">
            <v>0</v>
          </cell>
          <cell r="T28">
            <v>0</v>
          </cell>
          <cell r="W28">
            <v>0</v>
          </cell>
        </row>
        <row r="31">
          <cell r="A31" t="str">
            <v xml:space="preserve">    Total Activo Circulante</v>
          </cell>
          <cell r="C31">
            <v>92834325</v>
          </cell>
          <cell r="D31">
            <v>98857260</v>
          </cell>
          <cell r="E31">
            <v>98543720</v>
          </cell>
          <cell r="F31">
            <v>72578236</v>
          </cell>
          <cell r="G31">
            <v>6786315</v>
          </cell>
          <cell r="H31">
            <v>15963909</v>
          </cell>
          <cell r="I31">
            <v>20547633</v>
          </cell>
          <cell r="J31">
            <v>206266223</v>
          </cell>
          <cell r="K31">
            <v>404658333</v>
          </cell>
          <cell r="L31">
            <v>12430198</v>
          </cell>
          <cell r="M31">
            <v>1029466152</v>
          </cell>
          <cell r="N31">
            <v>-122212323</v>
          </cell>
          <cell r="O31">
            <v>-627160</v>
          </cell>
          <cell r="P31">
            <v>906626669</v>
          </cell>
          <cell r="R31">
            <v>906759608</v>
          </cell>
          <cell r="T31">
            <v>-132939</v>
          </cell>
          <cell r="W31">
            <v>735552051</v>
          </cell>
        </row>
        <row r="33">
          <cell r="A33" t="str">
            <v>ACTIVO FIJO:</v>
          </cell>
        </row>
        <row r="35">
          <cell r="A35" t="str">
            <v xml:space="preserve">Terrenos </v>
          </cell>
          <cell r="C35">
            <v>0</v>
          </cell>
          <cell r="D35">
            <v>176893</v>
          </cell>
          <cell r="E35">
            <v>430307</v>
          </cell>
          <cell r="F35">
            <v>2889912</v>
          </cell>
          <cell r="G35">
            <v>0</v>
          </cell>
          <cell r="H35">
            <v>0</v>
          </cell>
          <cell r="I35">
            <v>0</v>
          </cell>
          <cell r="J35">
            <v>933459</v>
          </cell>
          <cell r="K35">
            <v>31098849</v>
          </cell>
          <cell r="M35">
            <v>35529420</v>
          </cell>
          <cell r="P35">
            <v>35529420</v>
          </cell>
          <cell r="R35">
            <v>35529420</v>
          </cell>
          <cell r="T35">
            <v>0</v>
          </cell>
          <cell r="W35">
            <v>35727049</v>
          </cell>
        </row>
        <row r="36">
          <cell r="A36" t="str">
            <v>Construcciones y obras de infraestructura</v>
          </cell>
          <cell r="C36">
            <v>0</v>
          </cell>
          <cell r="D36">
            <v>165312665</v>
          </cell>
          <cell r="E36">
            <v>273568411</v>
          </cell>
          <cell r="F36">
            <v>306206792</v>
          </cell>
          <cell r="G36">
            <v>11850740</v>
          </cell>
          <cell r="H36">
            <v>11397730</v>
          </cell>
          <cell r="I36">
            <v>0</v>
          </cell>
          <cell r="J36">
            <v>-116360319</v>
          </cell>
          <cell r="K36">
            <v>978319146</v>
          </cell>
          <cell r="M36">
            <v>1630295165</v>
          </cell>
          <cell r="P36">
            <v>1630295165</v>
          </cell>
          <cell r="R36">
            <v>1816354300</v>
          </cell>
          <cell r="T36">
            <v>-186059135</v>
          </cell>
          <cell r="W36">
            <v>1939810939</v>
          </cell>
        </row>
        <row r="37">
          <cell r="A37" t="str">
            <v>Máquinas y equipos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718320773</v>
          </cell>
          <cell r="K37">
            <v>0</v>
          </cell>
          <cell r="M37">
            <v>718320773</v>
          </cell>
          <cell r="P37">
            <v>718320773</v>
          </cell>
          <cell r="R37">
            <v>718320773</v>
          </cell>
          <cell r="T37">
            <v>0</v>
          </cell>
          <cell r="W37">
            <v>746893397</v>
          </cell>
        </row>
        <row r="38">
          <cell r="A38" t="str">
            <v>Otros activos fijos</v>
          </cell>
          <cell r="C38">
            <v>704603</v>
          </cell>
          <cell r="D38">
            <v>1595017</v>
          </cell>
          <cell r="E38">
            <v>6795468</v>
          </cell>
          <cell r="F38">
            <v>26554795</v>
          </cell>
          <cell r="G38">
            <v>5385</v>
          </cell>
          <cell r="H38">
            <v>135538</v>
          </cell>
          <cell r="I38">
            <v>0</v>
          </cell>
          <cell r="J38">
            <v>71270296</v>
          </cell>
          <cell r="K38">
            <v>49185947</v>
          </cell>
          <cell r="M38">
            <v>156247049</v>
          </cell>
          <cell r="P38">
            <v>156247049</v>
          </cell>
          <cell r="R38">
            <v>156247050</v>
          </cell>
          <cell r="T38">
            <v>-1</v>
          </cell>
          <cell r="W38">
            <v>245661641</v>
          </cell>
        </row>
        <row r="39">
          <cell r="A39" t="str">
            <v>Mayor valor retasación tec. activo fijo (neto)</v>
          </cell>
          <cell r="C39">
            <v>0</v>
          </cell>
          <cell r="D39">
            <v>0</v>
          </cell>
          <cell r="E39">
            <v>93164391</v>
          </cell>
          <cell r="F39">
            <v>0</v>
          </cell>
          <cell r="G39">
            <v>0</v>
          </cell>
          <cell r="H39">
            <v>0</v>
          </cell>
          <cell r="K39">
            <v>0</v>
          </cell>
          <cell r="M39">
            <v>93164391</v>
          </cell>
          <cell r="P39">
            <v>93164391</v>
          </cell>
          <cell r="R39">
            <v>93164391</v>
          </cell>
          <cell r="T39">
            <v>0</v>
          </cell>
          <cell r="W39">
            <v>107681188</v>
          </cell>
        </row>
        <row r="41">
          <cell r="A41" t="str">
            <v xml:space="preserve">    Sub - Total</v>
          </cell>
          <cell r="C41">
            <v>704603</v>
          </cell>
          <cell r="D41">
            <v>167084575</v>
          </cell>
          <cell r="E41">
            <v>373958577</v>
          </cell>
          <cell r="F41">
            <v>335651499</v>
          </cell>
          <cell r="G41">
            <v>11856125</v>
          </cell>
          <cell r="H41">
            <v>11533268</v>
          </cell>
          <cell r="I41">
            <v>0</v>
          </cell>
          <cell r="J41">
            <v>674164209</v>
          </cell>
          <cell r="K41">
            <v>1058603942</v>
          </cell>
          <cell r="L41">
            <v>0</v>
          </cell>
          <cell r="M41">
            <v>2633556798</v>
          </cell>
          <cell r="N41">
            <v>0</v>
          </cell>
          <cell r="O41">
            <v>0</v>
          </cell>
          <cell r="P41">
            <v>2633556798</v>
          </cell>
          <cell r="R41">
            <v>2819615934</v>
          </cell>
          <cell r="T41">
            <v>-186059136</v>
          </cell>
          <cell r="W41">
            <v>3075774214</v>
          </cell>
        </row>
        <row r="43">
          <cell r="A43" t="str">
            <v>Depreciaciones acumuladas</v>
          </cell>
          <cell r="C43">
            <v>-66019</v>
          </cell>
          <cell r="D43">
            <v>-16748174</v>
          </cell>
          <cell r="E43">
            <v>-234540527</v>
          </cell>
          <cell r="F43">
            <v>-60727411</v>
          </cell>
          <cell r="G43">
            <v>-6271390</v>
          </cell>
          <cell r="H43">
            <v>-7802265</v>
          </cell>
          <cell r="I43">
            <v>0</v>
          </cell>
          <cell r="J43">
            <v>-193489784</v>
          </cell>
          <cell r="K43">
            <v>-392654558</v>
          </cell>
          <cell r="M43">
            <v>-912300128</v>
          </cell>
          <cell r="P43">
            <v>-912300128</v>
          </cell>
          <cell r="R43">
            <v>-992629367</v>
          </cell>
          <cell r="T43">
            <v>80329239</v>
          </cell>
          <cell r="W43">
            <v>-1041164537</v>
          </cell>
        </row>
        <row r="45">
          <cell r="A45" t="str">
            <v>Total activo fijo neto</v>
          </cell>
          <cell r="C45">
            <v>638584</v>
          </cell>
          <cell r="D45">
            <v>150336401</v>
          </cell>
          <cell r="E45">
            <v>139418050</v>
          </cell>
          <cell r="F45">
            <v>274924088</v>
          </cell>
          <cell r="G45">
            <v>5584735</v>
          </cell>
          <cell r="H45">
            <v>3731003</v>
          </cell>
          <cell r="I45">
            <v>0</v>
          </cell>
          <cell r="J45">
            <v>480674425</v>
          </cell>
          <cell r="K45">
            <v>665949384</v>
          </cell>
          <cell r="L45">
            <v>0</v>
          </cell>
          <cell r="M45">
            <v>1721256670</v>
          </cell>
          <cell r="N45">
            <v>0</v>
          </cell>
          <cell r="O45">
            <v>0</v>
          </cell>
          <cell r="P45">
            <v>1721256670</v>
          </cell>
          <cell r="R45">
            <v>1826986567</v>
          </cell>
          <cell r="T45">
            <v>-105729897</v>
          </cell>
          <cell r="W45">
            <v>2034609677</v>
          </cell>
        </row>
        <row r="48">
          <cell r="A48" t="str">
            <v>OTROS ACTIVOS:</v>
          </cell>
        </row>
        <row r="50">
          <cell r="A50" t="str">
            <v>Inversiones en empresas relacionadas</v>
          </cell>
          <cell r="C50">
            <v>891952023</v>
          </cell>
          <cell r="D50">
            <v>0</v>
          </cell>
          <cell r="E50">
            <v>0</v>
          </cell>
          <cell r="F50">
            <v>-1869821</v>
          </cell>
          <cell r="G50">
            <v>0</v>
          </cell>
          <cell r="H50">
            <v>0</v>
          </cell>
          <cell r="I50">
            <v>159216409</v>
          </cell>
          <cell r="K50">
            <v>0</v>
          </cell>
          <cell r="L50">
            <v>108792637</v>
          </cell>
          <cell r="M50">
            <v>1158091248</v>
          </cell>
          <cell r="N50">
            <v>-1158091248</v>
          </cell>
          <cell r="P50">
            <v>0</v>
          </cell>
          <cell r="R50">
            <v>0</v>
          </cell>
          <cell r="T50">
            <v>0</v>
          </cell>
          <cell r="W50">
            <v>0</v>
          </cell>
        </row>
        <row r="51">
          <cell r="A51" t="str">
            <v>Inversiones en otras sociedades</v>
          </cell>
          <cell r="C51">
            <v>2805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M51">
            <v>2805</v>
          </cell>
          <cell r="P51">
            <v>2805</v>
          </cell>
          <cell r="R51">
            <v>2805</v>
          </cell>
          <cell r="T51">
            <v>0</v>
          </cell>
          <cell r="W51">
            <v>2674</v>
          </cell>
        </row>
        <row r="52">
          <cell r="A52" t="str">
            <v>Menor valor de inversiones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120062837</v>
          </cell>
          <cell r="K52">
            <v>0</v>
          </cell>
          <cell r="M52">
            <v>120062837</v>
          </cell>
          <cell r="P52">
            <v>120062837</v>
          </cell>
          <cell r="R52">
            <v>0</v>
          </cell>
          <cell r="T52">
            <v>120062837</v>
          </cell>
          <cell r="W52">
            <v>0</v>
          </cell>
        </row>
        <row r="53">
          <cell r="A53" t="str">
            <v>Mayor valor de inversiones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K53">
            <v>0</v>
          </cell>
          <cell r="M53">
            <v>0</v>
          </cell>
          <cell r="N53">
            <v>0</v>
          </cell>
          <cell r="P53">
            <v>0</v>
          </cell>
          <cell r="R53">
            <v>0</v>
          </cell>
          <cell r="T53">
            <v>0</v>
          </cell>
          <cell r="W53">
            <v>0</v>
          </cell>
        </row>
        <row r="54">
          <cell r="A54" t="str">
            <v>Deudores a largo plazo</v>
          </cell>
          <cell r="C54">
            <v>0</v>
          </cell>
          <cell r="D54">
            <v>0</v>
          </cell>
          <cell r="E54">
            <v>13913</v>
          </cell>
          <cell r="F54">
            <v>0</v>
          </cell>
          <cell r="G54">
            <v>1554640</v>
          </cell>
          <cell r="H54">
            <v>679541</v>
          </cell>
          <cell r="I54">
            <v>0</v>
          </cell>
          <cell r="J54">
            <v>5903206</v>
          </cell>
          <cell r="K54">
            <v>23785365</v>
          </cell>
          <cell r="M54">
            <v>31936665</v>
          </cell>
          <cell r="P54">
            <v>31936665</v>
          </cell>
          <cell r="R54">
            <v>31936665</v>
          </cell>
          <cell r="T54">
            <v>0</v>
          </cell>
          <cell r="W54">
            <v>62285827</v>
          </cell>
        </row>
        <row r="55">
          <cell r="A55" t="str">
            <v>Doctos y ctas por cobrar a emp. relacionadas</v>
          </cell>
          <cell r="C55">
            <v>0</v>
          </cell>
          <cell r="D55">
            <v>29328435</v>
          </cell>
          <cell r="E55">
            <v>0</v>
          </cell>
          <cell r="F55">
            <v>37619045</v>
          </cell>
          <cell r="G55">
            <v>0</v>
          </cell>
          <cell r="H55">
            <v>0</v>
          </cell>
          <cell r="I55">
            <v>0</v>
          </cell>
          <cell r="K55">
            <v>39491898</v>
          </cell>
          <cell r="L55">
            <v>87312648</v>
          </cell>
          <cell r="M55">
            <v>193752026</v>
          </cell>
          <cell r="N55">
            <v>-67354894</v>
          </cell>
          <cell r="P55">
            <v>126397132</v>
          </cell>
          <cell r="R55">
            <v>126397132</v>
          </cell>
          <cell r="T55">
            <v>0</v>
          </cell>
          <cell r="W55">
            <v>133131389</v>
          </cell>
        </row>
        <row r="56">
          <cell r="A56" t="str">
            <v>Impuestos diferidos</v>
          </cell>
          <cell r="C56">
            <v>0</v>
          </cell>
          <cell r="D56">
            <v>9215819</v>
          </cell>
          <cell r="E56">
            <v>338382</v>
          </cell>
          <cell r="F56">
            <v>10112208</v>
          </cell>
          <cell r="G56">
            <v>0</v>
          </cell>
          <cell r="H56">
            <v>0</v>
          </cell>
          <cell r="I56">
            <v>0</v>
          </cell>
          <cell r="K56">
            <v>103303937</v>
          </cell>
          <cell r="M56">
            <v>122970346</v>
          </cell>
          <cell r="N56">
            <v>-3909844</v>
          </cell>
          <cell r="O56">
            <v>-6797695</v>
          </cell>
          <cell r="P56">
            <v>112262807</v>
          </cell>
          <cell r="R56">
            <v>112262807</v>
          </cell>
          <cell r="T56">
            <v>0</v>
          </cell>
          <cell r="W56">
            <v>122850526</v>
          </cell>
        </row>
        <row r="57">
          <cell r="A57" t="str">
            <v>Intangilbles</v>
          </cell>
          <cell r="C57">
            <v>0</v>
          </cell>
          <cell r="D57">
            <v>277762</v>
          </cell>
          <cell r="E57">
            <v>943097</v>
          </cell>
          <cell r="F57">
            <v>177390</v>
          </cell>
          <cell r="G57">
            <v>923341</v>
          </cell>
          <cell r="H57">
            <v>654214</v>
          </cell>
          <cell r="I57">
            <v>0</v>
          </cell>
          <cell r="K57">
            <v>0</v>
          </cell>
          <cell r="M57">
            <v>2975804</v>
          </cell>
          <cell r="O57">
            <v>14826565</v>
          </cell>
          <cell r="P57">
            <v>17802369</v>
          </cell>
          <cell r="R57">
            <v>17802369</v>
          </cell>
          <cell r="T57">
            <v>0</v>
          </cell>
          <cell r="W57">
            <v>19020493</v>
          </cell>
        </row>
        <row r="58">
          <cell r="A58" t="str">
            <v>Menos:  amortizaciones</v>
          </cell>
          <cell r="C58">
            <v>0</v>
          </cell>
          <cell r="D58">
            <v>-60621</v>
          </cell>
          <cell r="E58">
            <v>-617137</v>
          </cell>
          <cell r="F58">
            <v>-30310</v>
          </cell>
          <cell r="G58">
            <v>-261613</v>
          </cell>
          <cell r="H58">
            <v>-248056</v>
          </cell>
          <cell r="I58">
            <v>0</v>
          </cell>
          <cell r="K58">
            <v>0</v>
          </cell>
          <cell r="M58">
            <v>-1217737</v>
          </cell>
          <cell r="O58">
            <v>-11953084</v>
          </cell>
          <cell r="P58">
            <v>-13170821</v>
          </cell>
          <cell r="R58">
            <v>-13170821</v>
          </cell>
          <cell r="T58">
            <v>0</v>
          </cell>
          <cell r="W58">
            <v>-13466655</v>
          </cell>
        </row>
        <row r="59">
          <cell r="A59" t="str">
            <v>Otros</v>
          </cell>
          <cell r="C59">
            <v>0</v>
          </cell>
          <cell r="D59">
            <v>19774182</v>
          </cell>
          <cell r="E59">
            <v>0</v>
          </cell>
          <cell r="F59">
            <v>7010621</v>
          </cell>
          <cell r="G59">
            <v>564345</v>
          </cell>
          <cell r="H59">
            <v>788274</v>
          </cell>
          <cell r="I59">
            <v>229628</v>
          </cell>
          <cell r="J59">
            <v>1021282</v>
          </cell>
          <cell r="K59">
            <v>30120586</v>
          </cell>
          <cell r="M59">
            <v>59508918</v>
          </cell>
          <cell r="O59">
            <v>-2600891</v>
          </cell>
          <cell r="P59">
            <v>56908027</v>
          </cell>
          <cell r="R59">
            <v>159353106</v>
          </cell>
          <cell r="T59">
            <v>-102445079</v>
          </cell>
          <cell r="W59">
            <v>176912080</v>
          </cell>
        </row>
        <row r="60">
          <cell r="A60" t="str">
            <v>Contratos de leasing largo plazo (neto)</v>
          </cell>
          <cell r="G60">
            <v>0</v>
          </cell>
          <cell r="H60">
            <v>0</v>
          </cell>
          <cell r="M60">
            <v>0</v>
          </cell>
          <cell r="P60">
            <v>0</v>
          </cell>
          <cell r="R60">
            <v>0</v>
          </cell>
          <cell r="T60">
            <v>0</v>
          </cell>
          <cell r="W60">
            <v>0</v>
          </cell>
        </row>
        <row r="62">
          <cell r="A62" t="str">
            <v xml:space="preserve">Total otros activos </v>
          </cell>
          <cell r="C62">
            <v>891954828</v>
          </cell>
          <cell r="D62">
            <v>58535577</v>
          </cell>
          <cell r="E62">
            <v>678255</v>
          </cell>
          <cell r="F62">
            <v>53019133</v>
          </cell>
          <cell r="G62">
            <v>2780713</v>
          </cell>
          <cell r="H62">
            <v>1873973</v>
          </cell>
          <cell r="I62">
            <v>279508874</v>
          </cell>
          <cell r="J62">
            <v>6924488</v>
          </cell>
          <cell r="K62">
            <v>196701786</v>
          </cell>
          <cell r="L62">
            <v>196105285</v>
          </cell>
          <cell r="M62">
            <v>1688082912</v>
          </cell>
          <cell r="N62">
            <v>-1229355986</v>
          </cell>
          <cell r="O62">
            <v>-6525105</v>
          </cell>
          <cell r="P62">
            <v>452201821</v>
          </cell>
          <cell r="R62">
            <v>434584063</v>
          </cell>
          <cell r="T62">
            <v>17617758</v>
          </cell>
          <cell r="W62">
            <v>500736334</v>
          </cell>
        </row>
        <row r="64">
          <cell r="A64" t="str">
            <v xml:space="preserve">    TOTAL ACTIVOS</v>
          </cell>
          <cell r="C64">
            <v>985427737</v>
          </cell>
          <cell r="D64">
            <v>307729238</v>
          </cell>
          <cell r="E64">
            <v>238640025</v>
          </cell>
          <cell r="F64">
            <v>400521457</v>
          </cell>
          <cell r="G64">
            <v>15151763</v>
          </cell>
          <cell r="H64">
            <v>21568885</v>
          </cell>
          <cell r="I64">
            <v>300056507</v>
          </cell>
          <cell r="J64">
            <v>693865136</v>
          </cell>
          <cell r="K64">
            <v>1267309503</v>
          </cell>
          <cell r="L64">
            <v>208535483</v>
          </cell>
          <cell r="M64">
            <v>4438805734</v>
          </cell>
          <cell r="N64">
            <v>-1351568309</v>
          </cell>
          <cell r="O64">
            <v>-7152265</v>
          </cell>
          <cell r="P64">
            <v>3080085160</v>
          </cell>
          <cell r="R64">
            <v>3168330238</v>
          </cell>
          <cell r="T64">
            <v>-88245078</v>
          </cell>
          <cell r="W64">
            <v>3270898062</v>
          </cell>
        </row>
        <row r="68">
          <cell r="A68" t="str">
            <v xml:space="preserve"> PASIVOS Y PATRIMONIO</v>
          </cell>
        </row>
        <row r="70">
          <cell r="A70" t="str">
            <v>PASIVO CIRCULANTE:</v>
          </cell>
        </row>
        <row r="72">
          <cell r="A72" t="str">
            <v>Obligaciones con bcos e inst. financ. corto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29521869</v>
          </cell>
          <cell r="K72">
            <v>0</v>
          </cell>
          <cell r="L72">
            <v>0</v>
          </cell>
          <cell r="M72">
            <v>29521869</v>
          </cell>
          <cell r="P72">
            <v>29521869</v>
          </cell>
          <cell r="R72">
            <v>29521869</v>
          </cell>
          <cell r="T72">
            <v>0</v>
          </cell>
          <cell r="W72">
            <v>2896054</v>
          </cell>
        </row>
        <row r="73">
          <cell r="A73" t="str">
            <v>Obligaciones con bcos e inst. financ.l/plazo porción c/plazo</v>
          </cell>
          <cell r="C73">
            <v>0</v>
          </cell>
          <cell r="D73">
            <v>4144063</v>
          </cell>
          <cell r="E73">
            <v>614653</v>
          </cell>
          <cell r="F73">
            <v>81490</v>
          </cell>
          <cell r="G73">
            <v>0</v>
          </cell>
          <cell r="H73">
            <v>0</v>
          </cell>
          <cell r="I73">
            <v>0</v>
          </cell>
          <cell r="J73">
            <v>19973132</v>
          </cell>
          <cell r="K73">
            <v>33966519</v>
          </cell>
          <cell r="M73">
            <v>58779857</v>
          </cell>
          <cell r="P73">
            <v>58779857</v>
          </cell>
          <cell r="R73">
            <v>58779857</v>
          </cell>
          <cell r="T73">
            <v>0</v>
          </cell>
          <cell r="W73">
            <v>34087353</v>
          </cell>
        </row>
        <row r="74">
          <cell r="A74" t="str">
            <v>Obligaciones con el publico (pagarés)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K74">
            <v>0</v>
          </cell>
          <cell r="M74">
            <v>0</v>
          </cell>
          <cell r="P74">
            <v>0</v>
          </cell>
          <cell r="R74">
            <v>0</v>
          </cell>
          <cell r="T74">
            <v>0</v>
          </cell>
          <cell r="W74">
            <v>0</v>
          </cell>
        </row>
        <row r="75">
          <cell r="A75" t="str">
            <v>Obligaciones con el publico-porción corto plazo (bonos)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K75">
            <v>92568646</v>
          </cell>
          <cell r="M75">
            <v>92568646</v>
          </cell>
          <cell r="P75">
            <v>92568646</v>
          </cell>
          <cell r="R75">
            <v>92568646</v>
          </cell>
          <cell r="T75">
            <v>0</v>
          </cell>
          <cell r="W75">
            <v>12159164</v>
          </cell>
        </row>
        <row r="76">
          <cell r="A76" t="str">
            <v>Obligaciones largo plazo con vencimiento  dentro de un año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K76">
            <v>769241</v>
          </cell>
          <cell r="M76">
            <v>769241</v>
          </cell>
          <cell r="P76">
            <v>769241</v>
          </cell>
          <cell r="R76">
            <v>769241</v>
          </cell>
          <cell r="T76">
            <v>0</v>
          </cell>
          <cell r="W76">
            <v>2962525</v>
          </cell>
        </row>
        <row r="77">
          <cell r="A77" t="str">
            <v>Dividendos por pagar</v>
          </cell>
          <cell r="C77">
            <v>702219</v>
          </cell>
          <cell r="D77">
            <v>22442037</v>
          </cell>
          <cell r="E77">
            <v>35279</v>
          </cell>
          <cell r="F77">
            <v>13625221</v>
          </cell>
          <cell r="G77">
            <v>0</v>
          </cell>
          <cell r="H77">
            <v>0</v>
          </cell>
          <cell r="I77">
            <v>0</v>
          </cell>
          <cell r="J77">
            <v>343829</v>
          </cell>
          <cell r="K77">
            <v>0</v>
          </cell>
          <cell r="L77">
            <v>3431</v>
          </cell>
          <cell r="M77">
            <v>37152016</v>
          </cell>
          <cell r="N77">
            <v>-22442037</v>
          </cell>
          <cell r="P77">
            <v>14709979</v>
          </cell>
          <cell r="R77">
            <v>14709978</v>
          </cell>
          <cell r="T77">
            <v>1</v>
          </cell>
          <cell r="W77">
            <v>19363165</v>
          </cell>
        </row>
        <row r="78">
          <cell r="A78" t="str">
            <v>Cuentas por pagar</v>
          </cell>
          <cell r="C78">
            <v>0</v>
          </cell>
          <cell r="D78">
            <v>5521442</v>
          </cell>
          <cell r="E78">
            <v>11456793</v>
          </cell>
          <cell r="F78">
            <v>22923523</v>
          </cell>
          <cell r="G78">
            <v>8889</v>
          </cell>
          <cell r="H78">
            <v>2292</v>
          </cell>
          <cell r="I78">
            <v>0</v>
          </cell>
          <cell r="J78">
            <v>74282274</v>
          </cell>
          <cell r="K78">
            <v>44401473</v>
          </cell>
          <cell r="L78">
            <v>0</v>
          </cell>
          <cell r="M78">
            <v>158596686</v>
          </cell>
          <cell r="O78">
            <v>-6494828</v>
          </cell>
          <cell r="P78">
            <v>152101858</v>
          </cell>
          <cell r="R78">
            <v>152101858</v>
          </cell>
          <cell r="T78">
            <v>0</v>
          </cell>
          <cell r="W78">
            <v>131113170</v>
          </cell>
        </row>
        <row r="79">
          <cell r="A79" t="str">
            <v>Documentos por pagar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K79">
            <v>9435198</v>
          </cell>
          <cell r="M79">
            <v>9435198</v>
          </cell>
          <cell r="O79">
            <v>6494828</v>
          </cell>
          <cell r="P79">
            <v>15930026</v>
          </cell>
          <cell r="R79">
            <v>15930027</v>
          </cell>
          <cell r="T79">
            <v>-1</v>
          </cell>
          <cell r="W79">
            <v>16890479</v>
          </cell>
        </row>
        <row r="80">
          <cell r="A80" t="str">
            <v>Acreedores varios</v>
          </cell>
          <cell r="C80">
            <v>0</v>
          </cell>
          <cell r="D80">
            <v>2258365</v>
          </cell>
          <cell r="E80">
            <v>4210149</v>
          </cell>
          <cell r="F80">
            <v>4034747</v>
          </cell>
          <cell r="G80">
            <v>0</v>
          </cell>
          <cell r="H80">
            <v>0</v>
          </cell>
          <cell r="I80">
            <v>0</v>
          </cell>
          <cell r="J80">
            <v>8228045</v>
          </cell>
          <cell r="K80">
            <v>34924981</v>
          </cell>
          <cell r="M80">
            <v>53656287</v>
          </cell>
          <cell r="N80">
            <v>988860</v>
          </cell>
          <cell r="O80">
            <v>-2</v>
          </cell>
          <cell r="P80">
            <v>54645145</v>
          </cell>
          <cell r="R80">
            <v>54638413</v>
          </cell>
          <cell r="T80">
            <v>6732</v>
          </cell>
          <cell r="W80">
            <v>63111967</v>
          </cell>
        </row>
        <row r="81">
          <cell r="A81" t="str">
            <v>Doctos y ctas por pagar a emp. relacionadas</v>
          </cell>
          <cell r="C81">
            <v>653255</v>
          </cell>
          <cell r="D81">
            <v>29317</v>
          </cell>
          <cell r="E81">
            <v>22857</v>
          </cell>
          <cell r="F81">
            <v>26654670</v>
          </cell>
          <cell r="G81">
            <v>19559518</v>
          </cell>
          <cell r="H81">
            <v>18055674</v>
          </cell>
          <cell r="I81">
            <v>0</v>
          </cell>
          <cell r="J81">
            <v>28574038</v>
          </cell>
          <cell r="K81">
            <v>8314935</v>
          </cell>
          <cell r="L81">
            <v>148093886</v>
          </cell>
          <cell r="M81">
            <v>249958150</v>
          </cell>
          <cell r="N81">
            <v>-72717924</v>
          </cell>
          <cell r="P81">
            <v>177240226</v>
          </cell>
          <cell r="R81">
            <v>177240226</v>
          </cell>
          <cell r="T81">
            <v>0</v>
          </cell>
          <cell r="W81">
            <v>193366225</v>
          </cell>
        </row>
        <row r="82">
          <cell r="A82" t="str">
            <v>Provisiones</v>
          </cell>
          <cell r="C82">
            <v>717447</v>
          </cell>
          <cell r="D82">
            <v>4472</v>
          </cell>
          <cell r="E82">
            <v>248445</v>
          </cell>
          <cell r="F82">
            <v>160495</v>
          </cell>
          <cell r="G82">
            <v>337974</v>
          </cell>
          <cell r="H82">
            <v>187116</v>
          </cell>
          <cell r="I82">
            <v>0</v>
          </cell>
          <cell r="J82">
            <v>7208964</v>
          </cell>
          <cell r="K82">
            <v>13058336</v>
          </cell>
          <cell r="M82">
            <v>21923249</v>
          </cell>
          <cell r="P82">
            <v>21923249</v>
          </cell>
          <cell r="R82">
            <v>21923249</v>
          </cell>
          <cell r="T82">
            <v>0</v>
          </cell>
          <cell r="W82">
            <v>24466693</v>
          </cell>
        </row>
        <row r="83">
          <cell r="A83" t="str">
            <v>Retenciones</v>
          </cell>
          <cell r="C83">
            <v>109371</v>
          </cell>
          <cell r="D83">
            <v>3883195</v>
          </cell>
          <cell r="E83">
            <v>3123451</v>
          </cell>
          <cell r="F83">
            <v>1891163</v>
          </cell>
          <cell r="G83">
            <v>5365</v>
          </cell>
          <cell r="H83">
            <v>15412</v>
          </cell>
          <cell r="I83">
            <v>336763</v>
          </cell>
          <cell r="J83">
            <v>15313103</v>
          </cell>
          <cell r="K83">
            <v>31530237</v>
          </cell>
          <cell r="L83">
            <v>1585</v>
          </cell>
          <cell r="M83">
            <v>56209645</v>
          </cell>
          <cell r="N83">
            <v>0</v>
          </cell>
          <cell r="P83">
            <v>56209645</v>
          </cell>
          <cell r="R83">
            <v>56209645</v>
          </cell>
          <cell r="T83">
            <v>0</v>
          </cell>
          <cell r="W83">
            <v>70543906</v>
          </cell>
        </row>
        <row r="84">
          <cell r="A84" t="str">
            <v>Impuesto a la renta</v>
          </cell>
          <cell r="C84">
            <v>2376</v>
          </cell>
          <cell r="D84">
            <v>60124</v>
          </cell>
          <cell r="E84">
            <v>2428301</v>
          </cell>
          <cell r="F84">
            <v>0</v>
          </cell>
          <cell r="H84">
            <v>602588</v>
          </cell>
          <cell r="I84">
            <v>1084574</v>
          </cell>
          <cell r="K84">
            <v>916818</v>
          </cell>
          <cell r="M84">
            <v>5094781</v>
          </cell>
          <cell r="N84">
            <v>-3407619</v>
          </cell>
          <cell r="O84">
            <v>-1084574</v>
          </cell>
          <cell r="P84">
            <v>602588</v>
          </cell>
          <cell r="R84">
            <v>602588</v>
          </cell>
          <cell r="T84">
            <v>0</v>
          </cell>
          <cell r="W84">
            <v>63365859</v>
          </cell>
        </row>
        <row r="85">
          <cell r="A85" t="str">
            <v>Ingresos percibidos por adelantado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K85">
            <v>0</v>
          </cell>
          <cell r="M85">
            <v>0</v>
          </cell>
          <cell r="P85">
            <v>0</v>
          </cell>
          <cell r="R85">
            <v>0</v>
          </cell>
          <cell r="T85">
            <v>0</v>
          </cell>
          <cell r="W85">
            <v>0</v>
          </cell>
        </row>
        <row r="86">
          <cell r="A86" t="str">
            <v>Impuestos diferidos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M86">
            <v>0</v>
          </cell>
          <cell r="N86">
            <v>0</v>
          </cell>
          <cell r="P86">
            <v>0</v>
          </cell>
          <cell r="R86">
            <v>0</v>
          </cell>
          <cell r="T86">
            <v>0</v>
          </cell>
          <cell r="W86">
            <v>0</v>
          </cell>
        </row>
        <row r="87">
          <cell r="A87" t="str">
            <v>Aportes Financieros Reembolsables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K87">
            <v>0</v>
          </cell>
          <cell r="M87">
            <v>0</v>
          </cell>
          <cell r="P87">
            <v>0</v>
          </cell>
          <cell r="R87">
            <v>0</v>
          </cell>
          <cell r="T87">
            <v>0</v>
          </cell>
          <cell r="W87">
            <v>0</v>
          </cell>
        </row>
        <row r="88">
          <cell r="A88" t="str">
            <v>Otros pasivos circulantes</v>
          </cell>
          <cell r="C88">
            <v>0</v>
          </cell>
          <cell r="D88">
            <v>6880436</v>
          </cell>
          <cell r="E88">
            <v>45714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37324936</v>
          </cell>
          <cell r="K88">
            <v>18078563</v>
          </cell>
          <cell r="M88">
            <v>62329649</v>
          </cell>
          <cell r="O88">
            <v>-1815242</v>
          </cell>
          <cell r="P88">
            <v>60514407</v>
          </cell>
          <cell r="R88">
            <v>60514408</v>
          </cell>
          <cell r="T88">
            <v>-1</v>
          </cell>
          <cell r="W88">
            <v>47075525</v>
          </cell>
        </row>
        <row r="90">
          <cell r="A90" t="str">
            <v>Total pasivo circulante</v>
          </cell>
          <cell r="C90">
            <v>2184668</v>
          </cell>
          <cell r="D90">
            <v>45223451</v>
          </cell>
          <cell r="E90">
            <v>22185642</v>
          </cell>
          <cell r="F90">
            <v>69371309</v>
          </cell>
          <cell r="G90">
            <v>19911746</v>
          </cell>
          <cell r="H90">
            <v>18863082</v>
          </cell>
          <cell r="I90">
            <v>1421337</v>
          </cell>
          <cell r="J90">
            <v>220770190</v>
          </cell>
          <cell r="K90">
            <v>287964947</v>
          </cell>
          <cell r="L90">
            <v>148098902</v>
          </cell>
          <cell r="M90">
            <v>835995274</v>
          </cell>
          <cell r="N90">
            <v>-97578720</v>
          </cell>
          <cell r="O90">
            <v>-2899818</v>
          </cell>
          <cell r="P90">
            <v>735516736</v>
          </cell>
          <cell r="R90">
            <v>735510005</v>
          </cell>
          <cell r="T90">
            <v>6731</v>
          </cell>
          <cell r="W90">
            <v>681402085</v>
          </cell>
        </row>
        <row r="92">
          <cell r="A92" t="str">
            <v>PASIVO A LARGO PLAZO:</v>
          </cell>
        </row>
        <row r="94">
          <cell r="A94" t="str">
            <v>Obligaciones con bancos e inst. financieras</v>
          </cell>
          <cell r="C94">
            <v>0</v>
          </cell>
          <cell r="D94">
            <v>52506863</v>
          </cell>
          <cell r="E94">
            <v>0</v>
          </cell>
          <cell r="F94">
            <v>168313537</v>
          </cell>
          <cell r="G94">
            <v>0</v>
          </cell>
          <cell r="H94">
            <v>0</v>
          </cell>
          <cell r="I94">
            <v>0</v>
          </cell>
          <cell r="J94">
            <v>76815658</v>
          </cell>
          <cell r="K94">
            <v>245095704</v>
          </cell>
          <cell r="M94">
            <v>542731762</v>
          </cell>
          <cell r="P94">
            <v>542731762</v>
          </cell>
          <cell r="R94">
            <v>542731762</v>
          </cell>
          <cell r="T94">
            <v>0</v>
          </cell>
          <cell r="W94">
            <v>412109378</v>
          </cell>
        </row>
        <row r="95">
          <cell r="A95" t="str">
            <v>Obligaciones con el público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138465459</v>
          </cell>
          <cell r="M95">
            <v>138465459</v>
          </cell>
          <cell r="P95">
            <v>138465459</v>
          </cell>
          <cell r="R95">
            <v>138465459</v>
          </cell>
          <cell r="T95">
            <v>0</v>
          </cell>
          <cell r="W95">
            <v>207208644</v>
          </cell>
        </row>
        <row r="96">
          <cell r="A96" t="str">
            <v>Documentos por pagar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30224796</v>
          </cell>
          <cell r="M96">
            <v>30224796</v>
          </cell>
          <cell r="O96">
            <v>29692991</v>
          </cell>
          <cell r="P96">
            <v>59917787</v>
          </cell>
          <cell r="R96">
            <v>59917787</v>
          </cell>
          <cell r="T96">
            <v>0</v>
          </cell>
          <cell r="W96">
            <v>59182837</v>
          </cell>
        </row>
        <row r="97">
          <cell r="A97" t="str">
            <v>Acreedores varios</v>
          </cell>
          <cell r="C97">
            <v>40804087</v>
          </cell>
          <cell r="D97">
            <v>0</v>
          </cell>
          <cell r="E97">
            <v>6942050</v>
          </cell>
          <cell r="F97">
            <v>12037160</v>
          </cell>
          <cell r="G97">
            <v>0</v>
          </cell>
          <cell r="H97">
            <v>0</v>
          </cell>
          <cell r="I97">
            <v>0</v>
          </cell>
          <cell r="J97">
            <v>32061287</v>
          </cell>
          <cell r="K97">
            <v>7794020</v>
          </cell>
          <cell r="M97">
            <v>99638604</v>
          </cell>
          <cell r="O97">
            <v>-29692991</v>
          </cell>
          <cell r="P97">
            <v>69945613</v>
          </cell>
          <cell r="R97">
            <v>69945613</v>
          </cell>
          <cell r="T97">
            <v>0</v>
          </cell>
          <cell r="W97">
            <v>62491656</v>
          </cell>
        </row>
        <row r="98">
          <cell r="A98" t="str">
            <v>Doctos y ctas por pagar a empresas relacionadas</v>
          </cell>
          <cell r="C98">
            <v>0</v>
          </cell>
          <cell r="D98">
            <v>0</v>
          </cell>
          <cell r="E98">
            <v>0</v>
          </cell>
          <cell r="F98">
            <v>70814278</v>
          </cell>
          <cell r="G98">
            <v>0</v>
          </cell>
          <cell r="H98">
            <v>0</v>
          </cell>
          <cell r="I98">
            <v>0</v>
          </cell>
          <cell r="J98">
            <v>29327682</v>
          </cell>
          <cell r="K98">
            <v>0</v>
          </cell>
          <cell r="M98">
            <v>100141960</v>
          </cell>
          <cell r="N98">
            <v>-91980168</v>
          </cell>
          <cell r="P98">
            <v>8161792</v>
          </cell>
          <cell r="R98">
            <v>8161792</v>
          </cell>
          <cell r="T98">
            <v>0</v>
          </cell>
          <cell r="W98">
            <v>12082887</v>
          </cell>
        </row>
        <row r="99">
          <cell r="A99" t="str">
            <v>Provisiones</v>
          </cell>
          <cell r="C99">
            <v>0</v>
          </cell>
          <cell r="D99">
            <v>30828546</v>
          </cell>
          <cell r="E99">
            <v>2081969</v>
          </cell>
          <cell r="F99">
            <v>4439712</v>
          </cell>
          <cell r="G99">
            <v>0</v>
          </cell>
          <cell r="H99">
            <v>0</v>
          </cell>
          <cell r="I99">
            <v>0</v>
          </cell>
          <cell r="J99">
            <v>20892379</v>
          </cell>
          <cell r="K99">
            <v>166506339</v>
          </cell>
          <cell r="M99">
            <v>224748945</v>
          </cell>
          <cell r="P99">
            <v>224748945</v>
          </cell>
          <cell r="R99">
            <v>224748944</v>
          </cell>
          <cell r="T99">
            <v>1</v>
          </cell>
          <cell r="W99">
            <v>237884720</v>
          </cell>
        </row>
        <row r="100">
          <cell r="A100" t="str">
            <v>Impuestos diferidos</v>
          </cell>
          <cell r="C100">
            <v>0</v>
          </cell>
          <cell r="D100">
            <v>0</v>
          </cell>
          <cell r="E100">
            <v>-4643252</v>
          </cell>
          <cell r="F100">
            <v>-22441652</v>
          </cell>
          <cell r="G100">
            <v>-118806</v>
          </cell>
          <cell r="H100">
            <v>-65682</v>
          </cell>
          <cell r="I100">
            <v>0</v>
          </cell>
          <cell r="J100">
            <v>23280820</v>
          </cell>
          <cell r="K100">
            <v>2571352</v>
          </cell>
          <cell r="L100">
            <v>5327064</v>
          </cell>
          <cell r="M100">
            <v>3909844</v>
          </cell>
          <cell r="N100">
            <v>-3909844</v>
          </cell>
          <cell r="O100">
            <v>-6797695</v>
          </cell>
          <cell r="P100">
            <v>-6797695</v>
          </cell>
          <cell r="R100">
            <v>0</v>
          </cell>
          <cell r="T100">
            <v>-6797695</v>
          </cell>
          <cell r="W100">
            <v>0</v>
          </cell>
        </row>
        <row r="101">
          <cell r="A101" t="str">
            <v>Aportes Financieros Reembolsables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K101">
            <v>0</v>
          </cell>
          <cell r="M101">
            <v>0</v>
          </cell>
          <cell r="P101">
            <v>0</v>
          </cell>
          <cell r="R101">
            <v>0</v>
          </cell>
          <cell r="T101">
            <v>0</v>
          </cell>
          <cell r="W101">
            <v>0</v>
          </cell>
        </row>
        <row r="102">
          <cell r="A102" t="str">
            <v>Otros pasivos a largo plazo</v>
          </cell>
          <cell r="C102">
            <v>0</v>
          </cell>
          <cell r="D102">
            <v>759248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9354911</v>
          </cell>
          <cell r="K102">
            <v>0</v>
          </cell>
          <cell r="M102">
            <v>10114159</v>
          </cell>
          <cell r="N102">
            <v>0</v>
          </cell>
          <cell r="O102">
            <v>2545248</v>
          </cell>
          <cell r="P102">
            <v>12659407</v>
          </cell>
          <cell r="R102">
            <v>12474586</v>
          </cell>
          <cell r="T102">
            <v>184821</v>
          </cell>
          <cell r="W102">
            <v>17755327</v>
          </cell>
        </row>
        <row r="104">
          <cell r="A104" t="str">
            <v>Total Pasivo a Largo Plazo</v>
          </cell>
          <cell r="C104">
            <v>40804087</v>
          </cell>
          <cell r="D104">
            <v>84094657</v>
          </cell>
          <cell r="E104">
            <v>4380767</v>
          </cell>
          <cell r="F104">
            <v>233163035</v>
          </cell>
          <cell r="G104">
            <v>-118806</v>
          </cell>
          <cell r="H104">
            <v>-65682</v>
          </cell>
          <cell r="I104">
            <v>0</v>
          </cell>
          <cell r="J104">
            <v>191732737</v>
          </cell>
          <cell r="K104">
            <v>590657670</v>
          </cell>
          <cell r="L104">
            <v>5327064</v>
          </cell>
          <cell r="M104">
            <v>1149975529</v>
          </cell>
          <cell r="N104">
            <v>-95890012</v>
          </cell>
          <cell r="O104">
            <v>-4252447</v>
          </cell>
          <cell r="P104">
            <v>1049833070</v>
          </cell>
          <cell r="R104">
            <v>1056445943</v>
          </cell>
          <cell r="T104">
            <v>-6612873</v>
          </cell>
          <cell r="W104">
            <v>1008715449</v>
          </cell>
        </row>
        <row r="106">
          <cell r="A106" t="str">
            <v>Intéres minoritario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M106">
            <v>0</v>
          </cell>
          <cell r="N106">
            <v>352296372</v>
          </cell>
          <cell r="O106">
            <v>0</v>
          </cell>
          <cell r="P106">
            <v>352296372</v>
          </cell>
          <cell r="R106">
            <v>428227299</v>
          </cell>
          <cell r="T106">
            <v>-75930927</v>
          </cell>
          <cell r="W106">
            <v>501042316</v>
          </cell>
        </row>
        <row r="108">
          <cell r="A108" t="str">
            <v>PATRIMONIO</v>
          </cell>
        </row>
        <row r="109">
          <cell r="A109" t="str">
            <v>Capital pagado</v>
          </cell>
          <cell r="C109">
            <v>176085837</v>
          </cell>
          <cell r="D109">
            <v>32113007</v>
          </cell>
          <cell r="E109">
            <v>128779975</v>
          </cell>
          <cell r="F109">
            <v>96711191</v>
          </cell>
          <cell r="G109">
            <v>5925118</v>
          </cell>
          <cell r="H109">
            <v>7853455</v>
          </cell>
          <cell r="I109">
            <v>423980571</v>
          </cell>
          <cell r="J109">
            <v>185982759</v>
          </cell>
          <cell r="K109">
            <v>196925668</v>
          </cell>
          <cell r="L109">
            <v>26832328</v>
          </cell>
          <cell r="M109">
            <v>1281189909</v>
          </cell>
          <cell r="N109">
            <v>-1105104072</v>
          </cell>
          <cell r="P109">
            <v>176085837</v>
          </cell>
          <cell r="R109">
            <v>176085837</v>
          </cell>
          <cell r="T109">
            <v>0</v>
          </cell>
          <cell r="W109">
            <v>202627479</v>
          </cell>
        </row>
        <row r="110">
          <cell r="A110" t="str">
            <v>Reserva de revalorización</v>
          </cell>
          <cell r="C110">
            <v>0</v>
          </cell>
          <cell r="D110">
            <v>0</v>
          </cell>
          <cell r="E110">
            <v>93573828</v>
          </cell>
          <cell r="F110">
            <v>0</v>
          </cell>
          <cell r="G110">
            <v>0</v>
          </cell>
          <cell r="H110">
            <v>0</v>
          </cell>
          <cell r="I110">
            <v>-14896058</v>
          </cell>
          <cell r="J110">
            <v>249673196</v>
          </cell>
          <cell r="K110">
            <v>0</v>
          </cell>
          <cell r="M110">
            <v>328350966</v>
          </cell>
          <cell r="N110">
            <v>-328350966</v>
          </cell>
          <cell r="P110">
            <v>0</v>
          </cell>
          <cell r="R110">
            <v>0</v>
          </cell>
          <cell r="T110">
            <v>0</v>
          </cell>
          <cell r="W110">
            <v>0</v>
          </cell>
        </row>
        <row r="111">
          <cell r="A111" t="str">
            <v>Sobreprecio en vtas de acciones propias</v>
          </cell>
          <cell r="C111">
            <v>653441372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K111">
            <v>297075</v>
          </cell>
          <cell r="M111">
            <v>653738447</v>
          </cell>
          <cell r="N111">
            <v>-297075</v>
          </cell>
          <cell r="P111">
            <v>653441372</v>
          </cell>
          <cell r="R111">
            <v>653441372</v>
          </cell>
          <cell r="T111">
            <v>0</v>
          </cell>
          <cell r="W111">
            <v>751935420</v>
          </cell>
        </row>
        <row r="112">
          <cell r="A112" t="str">
            <v>Otras reservas</v>
          </cell>
          <cell r="C112">
            <v>-104777120</v>
          </cell>
          <cell r="D112">
            <v>62505130</v>
          </cell>
          <cell r="E112">
            <v>29532813</v>
          </cell>
          <cell r="F112">
            <v>31556465</v>
          </cell>
          <cell r="G112">
            <v>-11610152</v>
          </cell>
          <cell r="H112">
            <v>-10168760</v>
          </cell>
          <cell r="I112">
            <v>-54106924</v>
          </cell>
          <cell r="J112">
            <v>-21283040</v>
          </cell>
          <cell r="K112">
            <v>269711240</v>
          </cell>
          <cell r="L112">
            <v>-13673360</v>
          </cell>
          <cell r="M112">
            <v>177686292</v>
          </cell>
          <cell r="N112">
            <v>-282463412</v>
          </cell>
          <cell r="O112">
            <v>0</v>
          </cell>
          <cell r="P112">
            <v>-104777120</v>
          </cell>
          <cell r="R112">
            <v>25671819</v>
          </cell>
          <cell r="T112">
            <v>-130448939</v>
          </cell>
          <cell r="W112">
            <v>29541365</v>
          </cell>
        </row>
        <row r="114">
          <cell r="A114" t="str">
            <v>Total Capital y Reservas</v>
          </cell>
          <cell r="C114">
            <v>724750089</v>
          </cell>
          <cell r="D114">
            <v>94618137</v>
          </cell>
          <cell r="E114">
            <v>251886616</v>
          </cell>
          <cell r="F114">
            <v>128267656</v>
          </cell>
          <cell r="G114">
            <v>-5685034</v>
          </cell>
          <cell r="H114">
            <v>-2315305</v>
          </cell>
          <cell r="I114">
            <v>354977589</v>
          </cell>
          <cell r="J114">
            <v>414372915</v>
          </cell>
          <cell r="K114">
            <v>466933983</v>
          </cell>
          <cell r="L114">
            <v>13158968</v>
          </cell>
          <cell r="M114">
            <v>2440965614</v>
          </cell>
          <cell r="N114">
            <v>-1716215525</v>
          </cell>
          <cell r="O114">
            <v>0</v>
          </cell>
          <cell r="P114">
            <v>724750089</v>
          </cell>
          <cell r="R114">
            <v>855199028</v>
          </cell>
          <cell r="T114">
            <v>-130448939</v>
          </cell>
          <cell r="W114">
            <v>984104264</v>
          </cell>
        </row>
        <row r="117">
          <cell r="A117" t="str">
            <v>UTILIDADES RETENIDAS</v>
          </cell>
        </row>
        <row r="118">
          <cell r="A118" t="str">
            <v>Reserva futuros dividendos</v>
          </cell>
          <cell r="C118">
            <v>0</v>
          </cell>
          <cell r="D118">
            <v>60934614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K118">
            <v>0</v>
          </cell>
          <cell r="M118">
            <v>60934614</v>
          </cell>
          <cell r="N118">
            <v>-60934614</v>
          </cell>
          <cell r="P118">
            <v>0</v>
          </cell>
          <cell r="R118">
            <v>0</v>
          </cell>
          <cell r="T118">
            <v>0</v>
          </cell>
          <cell r="W118">
            <v>0</v>
          </cell>
        </row>
        <row r="119">
          <cell r="A119" t="str">
            <v>Utilidades acumuladas</v>
          </cell>
          <cell r="C119">
            <v>207848039</v>
          </cell>
          <cell r="D119">
            <v>-561041</v>
          </cell>
          <cell r="E119">
            <v>0</v>
          </cell>
          <cell r="F119">
            <v>0</v>
          </cell>
          <cell r="G119">
            <v>515926</v>
          </cell>
          <cell r="H119">
            <v>3853684</v>
          </cell>
          <cell r="K119">
            <v>0</v>
          </cell>
          <cell r="L119">
            <v>41495629</v>
          </cell>
          <cell r="M119">
            <v>253152237</v>
          </cell>
          <cell r="N119">
            <v>-45304198</v>
          </cell>
          <cell r="O119">
            <v>0</v>
          </cell>
          <cell r="P119">
            <v>207848039</v>
          </cell>
          <cell r="R119">
            <v>83107109</v>
          </cell>
          <cell r="T119">
            <v>124740930</v>
          </cell>
          <cell r="W119">
            <v>35461948</v>
          </cell>
        </row>
        <row r="120">
          <cell r="A120" t="str">
            <v>Perdidas acumuladas</v>
          </cell>
          <cell r="C120">
            <v>0</v>
          </cell>
          <cell r="D120">
            <v>0</v>
          </cell>
          <cell r="E120">
            <v>-69731243</v>
          </cell>
          <cell r="F120">
            <v>-9150793</v>
          </cell>
          <cell r="G120">
            <v>0</v>
          </cell>
          <cell r="H120">
            <v>0</v>
          </cell>
          <cell r="I120">
            <v>-82526377</v>
          </cell>
          <cell r="J120">
            <v>-176178057</v>
          </cell>
          <cell r="K120">
            <v>-73382776</v>
          </cell>
          <cell r="M120">
            <v>-410969246</v>
          </cell>
          <cell r="N120">
            <v>410969246</v>
          </cell>
          <cell r="P120">
            <v>0</v>
          </cell>
          <cell r="R120">
            <v>0</v>
          </cell>
          <cell r="T120">
            <v>0</v>
          </cell>
          <cell r="W120">
            <v>0</v>
          </cell>
        </row>
        <row r="121">
          <cell r="A121" t="str">
            <v>Utilidad (pérdida) del ejercicio</v>
          </cell>
          <cell r="C121">
            <v>109050767</v>
          </cell>
          <cell r="D121">
            <v>46212758</v>
          </cell>
          <cell r="E121">
            <v>62023300</v>
          </cell>
          <cell r="F121">
            <v>-21129750</v>
          </cell>
          <cell r="G121">
            <v>527931</v>
          </cell>
          <cell r="H121">
            <v>1233106</v>
          </cell>
          <cell r="I121">
            <v>26183958</v>
          </cell>
          <cell r="J121">
            <v>43167351</v>
          </cell>
          <cell r="K121">
            <v>6224958</v>
          </cell>
          <cell r="L121">
            <v>2588340</v>
          </cell>
          <cell r="M121">
            <v>276082719</v>
          </cell>
          <cell r="N121">
            <v>-167031952</v>
          </cell>
          <cell r="P121">
            <v>109050767</v>
          </cell>
          <cell r="R121">
            <v>109050767</v>
          </cell>
          <cell r="T121">
            <v>0</v>
          </cell>
          <cell r="W121">
            <v>99049397</v>
          </cell>
        </row>
        <row r="122">
          <cell r="A122" t="str">
            <v>Menos: Dividendos provisorios</v>
          </cell>
          <cell r="C122">
            <v>-99209913</v>
          </cell>
          <cell r="D122">
            <v>-22793338</v>
          </cell>
          <cell r="E122">
            <v>-32105057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-11089279</v>
          </cell>
          <cell r="L122">
            <v>-2133420</v>
          </cell>
          <cell r="M122">
            <v>-167331007</v>
          </cell>
          <cell r="N122">
            <v>68121094</v>
          </cell>
          <cell r="P122">
            <v>-99209913</v>
          </cell>
          <cell r="R122">
            <v>-99209913</v>
          </cell>
          <cell r="T122">
            <v>0</v>
          </cell>
          <cell r="W122">
            <v>-38877397</v>
          </cell>
        </row>
        <row r="123">
          <cell r="A123" t="str">
            <v>Deficit en periodo de desarrollo filial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K123">
            <v>0</v>
          </cell>
          <cell r="M123">
            <v>0</v>
          </cell>
          <cell r="N123">
            <v>0</v>
          </cell>
          <cell r="P123">
            <v>0</v>
          </cell>
          <cell r="R123">
            <v>0</v>
          </cell>
          <cell r="T123">
            <v>0</v>
          </cell>
          <cell r="W123">
            <v>0</v>
          </cell>
        </row>
        <row r="125">
          <cell r="A125" t="str">
            <v>Total utilidades retenidas</v>
          </cell>
          <cell r="C125">
            <v>217688893</v>
          </cell>
          <cell r="D125">
            <v>83792993</v>
          </cell>
          <cell r="E125">
            <v>-39813000</v>
          </cell>
          <cell r="F125">
            <v>-30280543</v>
          </cell>
          <cell r="G125">
            <v>1043857</v>
          </cell>
          <cell r="H125">
            <v>5086790</v>
          </cell>
          <cell r="I125">
            <v>-56342419</v>
          </cell>
          <cell r="J125">
            <v>-133010706</v>
          </cell>
          <cell r="K125">
            <v>-78247097</v>
          </cell>
          <cell r="L125">
            <v>41950549</v>
          </cell>
          <cell r="M125">
            <v>11869317</v>
          </cell>
          <cell r="N125">
            <v>205819576</v>
          </cell>
          <cell r="O125">
            <v>0</v>
          </cell>
          <cell r="P125">
            <v>217688893</v>
          </cell>
          <cell r="R125">
            <v>92947963</v>
          </cell>
          <cell r="T125">
            <v>124740930</v>
          </cell>
          <cell r="W125">
            <v>95633948</v>
          </cell>
        </row>
        <row r="127">
          <cell r="A127" t="str">
            <v xml:space="preserve">    Total Patrimonio</v>
          </cell>
          <cell r="C127">
            <v>942438982</v>
          </cell>
          <cell r="D127">
            <v>178411130</v>
          </cell>
          <cell r="E127">
            <v>212073616</v>
          </cell>
          <cell r="F127">
            <v>97987113</v>
          </cell>
          <cell r="G127">
            <v>-4641177</v>
          </cell>
          <cell r="H127">
            <v>2771485</v>
          </cell>
          <cell r="I127">
            <v>298635170</v>
          </cell>
          <cell r="J127">
            <v>281362209</v>
          </cell>
          <cell r="K127">
            <v>388686886</v>
          </cell>
          <cell r="L127">
            <v>55109517</v>
          </cell>
          <cell r="M127">
            <v>2452834931</v>
          </cell>
          <cell r="N127">
            <v>-1510395949</v>
          </cell>
          <cell r="O127">
            <v>0</v>
          </cell>
          <cell r="P127">
            <v>942438982</v>
          </cell>
          <cell r="R127">
            <v>948146991</v>
          </cell>
          <cell r="T127">
            <v>-5708009</v>
          </cell>
          <cell r="W127">
            <v>1079738212</v>
          </cell>
        </row>
        <row r="129">
          <cell r="A129" t="str">
            <v xml:space="preserve">    TOTAL PASIVOS Y PATRIMONIO</v>
          </cell>
          <cell r="C129">
            <v>985427737</v>
          </cell>
          <cell r="D129">
            <v>307729238</v>
          </cell>
          <cell r="E129">
            <v>238640025</v>
          </cell>
          <cell r="F129">
            <v>400521457</v>
          </cell>
          <cell r="G129">
            <v>15151763</v>
          </cell>
          <cell r="H129">
            <v>21568885</v>
          </cell>
          <cell r="I129">
            <v>300056507</v>
          </cell>
          <cell r="J129">
            <v>693865136</v>
          </cell>
          <cell r="K129">
            <v>1267309503</v>
          </cell>
          <cell r="L129">
            <v>208535483</v>
          </cell>
          <cell r="M129">
            <v>4438805734</v>
          </cell>
          <cell r="N129">
            <v>-1351568309</v>
          </cell>
          <cell r="O129">
            <v>-7152265</v>
          </cell>
          <cell r="P129">
            <v>3080085160</v>
          </cell>
          <cell r="R129">
            <v>3168330238</v>
          </cell>
          <cell r="T129">
            <v>-88245078</v>
          </cell>
          <cell r="W129">
            <v>3270898062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PP 12"/>
      <sheetName val="Datos"/>
      <sheetName val="DICIEMBRE"/>
      <sheetName val="Patrimonios"/>
      <sheetName val="AD Invers"/>
      <sheetName val="AD Pat Neg"/>
      <sheetName val="Reserva  Dif T-C"/>
      <sheetName val="Ajuste Reserva Betania"/>
      <sheetName val="Dividendos"/>
      <sheetName val="Inver EERR"/>
      <sheetName val="Aumento_Dism"/>
      <sheetName val="EMPRESAS"/>
      <sheetName val="Balance General"/>
      <sheetName val="EERR ISAPRES ABIERTAS"/>
      <sheetName val="Bce.EP"/>
      <sheetName val="LBO"/>
      <sheetName val="Balance"/>
      <sheetName val="Inicio Análisis Cuentas"/>
      <sheetName val="CMRESU99"/>
      <sheetName val="SerieA1"/>
      <sheetName val="FCaja"/>
      <sheetName val="Precios"/>
      <sheetName val="AN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"/>
      <sheetName val="HOJADECONSOLIDACION"/>
      <sheetName val="Detalle Otros cargos-abonos"/>
      <sheetName val="Detalle Otros Flujo"/>
      <sheetName val="Flujo efec. y efec. equiv."/>
      <sheetName val="Detalle Saldos Flujo"/>
      <sheetName val="Flujo  EERR"/>
      <sheetName val="Saldos Iniciales"/>
      <sheetName val="dividendos"/>
      <sheetName val="Prestamos"/>
      <sheetName val="Analisis mensual"/>
      <sheetName val="Analisis anual"/>
      <sheetName val="AD Invers"/>
      <sheetName val="SIMULT4"/>
      <sheetName val="Av_Acum"/>
      <sheetName val="PRESUNTIVA- ANTICIPO- DESCUENTO"/>
      <sheetName val="CONCILIACION PATRIMONIO Y RENTA"/>
      <sheetName val="Perdidas fiscales"/>
      <sheetName val="Gastos exterior"/>
      <sheetName val="Max_D._2002"/>
      <sheetName val="BAL-DIS"/>
      <sheetName val="ESCENA"/>
      <sheetName val="Balance General"/>
      <sheetName val="Detalle_Otros_cargos-abonos"/>
      <sheetName val="Detalle_Otros_Flujo"/>
      <sheetName val="Flujo_efec__y_efec__equiv_"/>
      <sheetName val="Detalle_Saldos_Flujo"/>
      <sheetName val="Flujo__EERR"/>
      <sheetName val="Saldos_Iniciales"/>
      <sheetName val="Analisis_mensual"/>
      <sheetName val="Analisis_anual"/>
      <sheetName val="AD_Invers"/>
      <sheetName val="Perdidas_fiscales"/>
      <sheetName val="Gastos_exterior"/>
      <sheetName val="PRESUNTIVA-_ANTICIPO-_DESCUENTO"/>
      <sheetName val="CONCILIACION_PATRIMONIO_Y_RENTA"/>
      <sheetName val="Max_D__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dor"/>
      <sheetName val="Activo"/>
      <sheetName val="Pasivo"/>
      <sheetName val="E°Resultado"/>
      <sheetName val="Presentacion Flujo"/>
      <sheetName val="Reclasificaciones"/>
      <sheetName val="Porcentajes"/>
      <sheetName val="tipos de cambio"/>
      <sheetName val="Deposito a Plazo"/>
      <sheetName val="Deudores Varios"/>
      <sheetName val="Existencias"/>
      <sheetName val="Trans.EE.RR."/>
      <sheetName val="Efectos result"/>
      <sheetName val="FUT"/>
      <sheetName val="Impto."/>
      <sheetName val="Diferido Bt60 (a)"/>
      <sheetName val="Diferido Bt60 (e)"/>
      <sheetName val="Otros activos circ."/>
      <sheetName val="Pactos con retroc."/>
      <sheetName val="Activo fijo"/>
      <sheetName val="Inv. E-R"/>
      <sheetName val="San Isidro"/>
      <sheetName val="Pasivos asoc. CP"/>
      <sheetName val="Inversiones"/>
      <sheetName val="Inv Otras soc"/>
      <sheetName val="M Y M Valor"/>
      <sheetName val="Otros Act. LP"/>
      <sheetName val="Otros Pasivos CP"/>
      <sheetName val="Oblig. Bcos. CP"/>
      <sheetName val="Oblig. Bcos. LPpCP"/>
      <sheetName val="Oblig. Bcos. LP"/>
      <sheetName val="Pagarés"/>
      <sheetName val="Bono SVS"/>
      <sheetName val="Bonos series (b)"/>
      <sheetName val="Bonos series"/>
      <sheetName val="Prov. y Cast."/>
      <sheetName val="Indem al Personal"/>
      <sheetName val="Int. Minoritario"/>
      <sheetName val="Int. Minor. Resultado"/>
      <sheetName val="Patrimonio"/>
      <sheetName val="Acciones"/>
      <sheetName val="Dividendos"/>
      <sheetName val="Capital"/>
      <sheetName val="Deficit"/>
      <sheetName val="Reservas patrimonio"/>
      <sheetName val="Otros. Ig. F.Explot."/>
      <sheetName val="OtrosEg. F.Explot."/>
      <sheetName val="Corrección monetaria"/>
      <sheetName val="Diferencias de Cambio"/>
      <sheetName val="GastosBonos"/>
      <sheetName val="Derivados"/>
      <sheetName val="Garantías"/>
      <sheetName val="Garantías Ind"/>
      <sheetName val="Moneda Ext.Activo"/>
      <sheetName val="Moneda Ext.PasivoCP"/>
      <sheetName val="Moneda Ext.PasivoLP"/>
      <sheetName val="Item ext"/>
      <sheetName val="Otros Flujo"/>
      <sheetName val="introduccion"/>
      <sheetName val="Dólar Observado"/>
      <sheetName val="General Data"/>
      <sheetName val="Feuil1"/>
      <sheetName val="Liabilities"/>
      <sheetName val="2.1 Capital expenditure"/>
      <sheetName val="1. P-L"/>
      <sheetName val="P-L"/>
      <sheetName val="Parámetros"/>
      <sheetName val="BALANCE "/>
      <sheetName val="FCaja"/>
      <sheetName val="Proy."/>
      <sheetName val="RLI"/>
      <sheetName val="Asiento Agosto 2007"/>
      <sheetName val="Proyecciones"/>
      <sheetName val="Total Gral2003"/>
      <sheetName val="Por Suc 2003"/>
      <sheetName val="Por Suc 2003 (ind)"/>
      <sheetName val="Por Suc 2003 (col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Inversiones"/>
      <sheetName val="Interes Minoritario"/>
      <sheetName val="Ctas. X C y P relac"/>
      <sheetName val="Impuesto"/>
      <sheetName val="Participaciones"/>
      <sheetName val="Efectos en EERR"/>
      <sheetName val="Participaciones1"/>
      <sheetName val="Cuadratura"/>
      <sheetName val="Asientos Balance"/>
      <sheetName val="Asientos Resultados"/>
      <sheetName val="Análisis Mes"/>
      <sheetName val="Análisis Año"/>
      <sheetName val="Activos Regulados"/>
      <sheetName val="Activos pasivos"/>
      <sheetName val="Estado de Resultado2"/>
      <sheetName val="Consolidado Ch$ 05-2005 Endesa"/>
      <sheetName val="#¡REF"/>
      <sheetName val="Proyecciones"/>
      <sheetName val="graficos"/>
      <sheetName val="Resultado"/>
      <sheetName val="bond curves-n.u."/>
      <sheetName val="Dólar Observado"/>
      <sheetName val="Axe_Doc"/>
      <sheetName val="Impuestos Diferidos "/>
      <sheetName val="Dic02"/>
      <sheetName val="Resumen"/>
      <sheetName val="Deposito a Plazo"/>
      <sheetName val="HOJADECONSOLIDACION"/>
      <sheetName val="2.1 ESTADO RESULT."/>
      <sheetName val="CODICE POA Y AA"/>
      <sheetName val="CODICE Real "/>
      <sheetName val="ANEXO_24"/>
      <sheetName val="F-Macro"/>
      <sheetName val="F-Portada"/>
      <sheetName val="ANEXO_35"/>
      <sheetName val="ANEXO_08"/>
      <sheetName val="Hoja1 (2)"/>
      <sheetName val="ANEXO_09"/>
      <sheetName val="Ca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5A0F"/>
  </sheetPr>
  <dimension ref="A1:AA59"/>
  <sheetViews>
    <sheetView showGridLines="0" showRowColHeaders="0" tabSelected="1" zoomScale="70" zoomScaleNormal="70" zoomScaleSheetLayoutView="85" workbookViewId="0">
      <selection activeCell="AA26" sqref="AA26"/>
    </sheetView>
  </sheetViews>
  <sheetFormatPr baseColWidth="10" defaultColWidth="0" defaultRowHeight="15" customHeight="1" zeroHeight="1"/>
  <cols>
    <col min="1" max="24" width="11.44140625" customWidth="1"/>
    <col min="25" max="25" width="3.88671875" customWidth="1"/>
    <col min="26" max="26" width="11.44140625" customWidth="1"/>
    <col min="27" max="27" width="4.88671875" customWidth="1"/>
    <col min="28" max="16384" width="11.44140625" hidden="1"/>
  </cols>
  <sheetData>
    <row r="1" ht="14.4"/>
    <row r="2" ht="14.4"/>
    <row r="3" ht="14.4"/>
    <row r="4" ht="14.4"/>
    <row r="5" ht="14.4"/>
    <row r="6" ht="14.4"/>
    <row r="7" ht="14.4"/>
    <row r="8" ht="14.4"/>
    <row r="9" ht="14.4"/>
    <row r="10" ht="14.4"/>
    <row r="11" ht="14.4"/>
    <row r="12" ht="14.4"/>
    <row r="13" ht="14.4"/>
    <row r="14" ht="14.4"/>
    <row r="15" ht="14.4"/>
    <row r="16" ht="14.4"/>
    <row r="17" ht="17.25" customHeight="1"/>
    <row r="18" ht="14.4"/>
    <row r="19" ht="14.4"/>
    <row r="20" ht="14.4"/>
    <row r="21" ht="14.4"/>
    <row r="22" ht="14.4"/>
    <row r="23" ht="14.4"/>
    <row r="24" ht="14.4"/>
    <row r="25" ht="14.4"/>
    <row r="26" ht="14.4"/>
    <row r="27" ht="14.4"/>
    <row r="28" ht="14.4"/>
    <row r="29" ht="14.4"/>
    <row r="30" ht="14.4"/>
    <row r="31" ht="14.4"/>
    <row r="32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6.75" customHeight="1"/>
    <row r="50" ht="15.75" hidden="1" customHeight="1"/>
    <row r="51" ht="14.4" hidden="1"/>
    <row r="52" ht="14.4" hidden="1"/>
    <row r="53" ht="14.4" hidden="1"/>
    <row r="54" ht="14.4" hidden="1"/>
    <row r="55" ht="14.4" hidden="1"/>
    <row r="56" ht="14.4" hidden="1"/>
    <row r="57" ht="14.4" hidden="1"/>
    <row r="58" ht="14.4" hidden="1"/>
    <row r="59" ht="14.4" hidden="1"/>
  </sheetData>
  <sheetProtection algorithmName="SHA-512" hashValue="0UNPURYPExTOFHp8loJ14I2GsAmZ0Qb2z0DzfYfOcb7aiKk2nKZb/PmiGXj9PsOhDYe6U/MhNMn+uO57I/TJqg==" saltValue="cvDXjLtB1XSdoKcyvEKhmg==" spinCount="100000" sheet="1" objects="1" scenarios="1" selectLockedCells="1" selectUnlockedCells="1"/>
  <printOptions horizontalCentered="1" verticalCentered="1"/>
  <pageMargins left="0" right="0.23622047244094491" top="0" bottom="0" header="0" footer="0"/>
  <pageSetup paperSize="32767" scale="80" orientation="landscape" r:id="rId1"/>
  <headerFooter>
    <oddHeader>&amp;C&amp;"Arial"&amp;8&amp;K000000INTERNAL&amp;1#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5EF"/>
    <pageSetUpPr fitToPage="1"/>
  </sheetPr>
  <dimension ref="B3:H12"/>
  <sheetViews>
    <sheetView showGridLines="0" zoomScale="80" zoomScaleNormal="80" workbookViewId="0">
      <selection activeCell="B3" sqref="B3"/>
    </sheetView>
  </sheetViews>
  <sheetFormatPr baseColWidth="10" defaultColWidth="11.44140625" defaultRowHeight="13.2"/>
  <cols>
    <col min="1" max="1" width="5.44140625" style="88" customWidth="1"/>
    <col min="2" max="2" width="32" style="88" customWidth="1"/>
    <col min="3" max="4" width="12.88671875" style="88" customWidth="1"/>
    <col min="5" max="5" width="1.44140625" style="88" customWidth="1"/>
    <col min="6" max="16384" width="11.44140625" style="88"/>
  </cols>
  <sheetData>
    <row r="3" spans="2:8" s="28" customFormat="1" ht="27" customHeight="1">
      <c r="B3" s="138"/>
      <c r="C3" s="268" t="s">
        <v>143</v>
      </c>
      <c r="D3" s="269"/>
      <c r="E3" s="269"/>
      <c r="F3" s="269"/>
      <c r="G3" s="269"/>
    </row>
    <row r="4" spans="2:8" s="28" customFormat="1" ht="24.75" customHeight="1">
      <c r="B4" s="271" t="s">
        <v>88</v>
      </c>
      <c r="C4" s="270" t="s">
        <v>86</v>
      </c>
      <c r="D4" s="270"/>
      <c r="E4" s="139"/>
      <c r="F4" s="270" t="s">
        <v>87</v>
      </c>
      <c r="G4" s="270"/>
      <c r="H4" s="140"/>
    </row>
    <row r="5" spans="2:8" s="28" customFormat="1" ht="15" customHeight="1">
      <c r="B5" s="266"/>
      <c r="C5" s="9" t="str">
        <f>+Market!C4</f>
        <v>Mar-26</v>
      </c>
      <c r="D5" s="10" t="str">
        <f>+Market!D4</f>
        <v>Mar-25</v>
      </c>
      <c r="E5" s="139"/>
      <c r="F5" s="9" t="str">
        <f>+Market!C4</f>
        <v>Mar-26</v>
      </c>
      <c r="G5" s="10" t="str">
        <f>+Market!D4</f>
        <v>Mar-25</v>
      </c>
    </row>
    <row r="6" spans="2:8" s="28" customFormat="1" ht="8.25" customHeight="1">
      <c r="B6" s="96"/>
      <c r="C6" s="97"/>
      <c r="D6" s="98"/>
      <c r="E6" s="139"/>
      <c r="F6" s="97"/>
      <c r="G6" s="98"/>
    </row>
    <row r="7" spans="2:8" s="28" customFormat="1" ht="10.199999999999999">
      <c r="B7" s="32" t="s">
        <v>54</v>
      </c>
      <c r="C7" s="21">
        <v>35</v>
      </c>
      <c r="D7" s="49">
        <v>5</v>
      </c>
      <c r="E7" s="141"/>
      <c r="F7" s="21">
        <v>21.536999999999999</v>
      </c>
      <c r="G7" s="49">
        <v>12.109799453534619</v>
      </c>
    </row>
    <row r="8" spans="2:8" s="28" customFormat="1" ht="10.199999999999999">
      <c r="B8" s="34" t="s">
        <v>31</v>
      </c>
      <c r="C8" s="35">
        <v>1</v>
      </c>
      <c r="D8" s="53">
        <v>0</v>
      </c>
      <c r="E8" s="141"/>
      <c r="F8" s="35">
        <v>1.736</v>
      </c>
      <c r="G8" s="53">
        <v>1.7554409173866719</v>
      </c>
    </row>
    <row r="9" spans="2:8" s="28" customFormat="1" ht="11.25" hidden="1" customHeight="1">
      <c r="B9" s="34"/>
      <c r="C9" s="35">
        <v>0</v>
      </c>
      <c r="D9" s="53">
        <v>0</v>
      </c>
      <c r="E9" s="141"/>
      <c r="F9" s="35">
        <v>0</v>
      </c>
      <c r="G9" s="53">
        <v>0</v>
      </c>
    </row>
    <row r="10" spans="2:8" s="28" customFormat="1" ht="8.25" customHeight="1">
      <c r="B10" s="142"/>
      <c r="C10" s="143"/>
      <c r="D10" s="144"/>
      <c r="E10" s="141"/>
      <c r="F10" s="143"/>
      <c r="G10" s="144"/>
    </row>
    <row r="11" spans="2:8" s="28" customFormat="1" ht="10.199999999999999">
      <c r="B11" s="145" t="s">
        <v>89</v>
      </c>
      <c r="C11" s="146">
        <v>36</v>
      </c>
      <c r="D11" s="147">
        <v>5</v>
      </c>
      <c r="E11" s="148"/>
      <c r="F11" s="146">
        <v>23.273</v>
      </c>
      <c r="G11" s="147">
        <v>13.86524037092129</v>
      </c>
    </row>
    <row r="12" spans="2:8" s="28" customFormat="1" ht="17.25" customHeight="1">
      <c r="B12" s="43"/>
    </row>
  </sheetData>
  <mergeCells count="4">
    <mergeCell ref="C3:G3"/>
    <mergeCell ref="C4:D4"/>
    <mergeCell ref="F4:G4"/>
    <mergeCell ref="B4:B5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5EF"/>
    <pageSetUpPr fitToPage="1"/>
  </sheetPr>
  <dimension ref="B1:D6"/>
  <sheetViews>
    <sheetView showGridLines="0" zoomScale="90" zoomScaleNormal="90" workbookViewId="0">
      <selection activeCell="A3" sqref="A3"/>
    </sheetView>
  </sheetViews>
  <sheetFormatPr baseColWidth="10" defaultColWidth="11.44140625" defaultRowHeight="13.2"/>
  <cols>
    <col min="1" max="1" width="5.33203125" style="88" customWidth="1"/>
    <col min="2" max="2" width="28.5546875" style="88" customWidth="1"/>
    <col min="3" max="3" width="12.44140625" style="88" customWidth="1"/>
    <col min="4" max="4" width="13.33203125" style="88" customWidth="1"/>
    <col min="5" max="16384" width="11.44140625" style="88"/>
  </cols>
  <sheetData>
    <row r="1" spans="2:4" ht="12.75" customHeight="1"/>
    <row r="3" spans="2:4" s="43" customFormat="1" ht="30" customHeight="1">
      <c r="B3" s="8" t="s">
        <v>56</v>
      </c>
      <c r="C3" s="9" t="s">
        <v>156</v>
      </c>
      <c r="D3" s="10" t="s">
        <v>146</v>
      </c>
    </row>
    <row r="4" spans="2:4" s="43" customFormat="1" ht="6" customHeight="1">
      <c r="B4" s="15"/>
      <c r="C4" s="215"/>
      <c r="D4" s="16"/>
    </row>
    <row r="5" spans="2:4" s="43" customFormat="1" ht="10.199999999999999">
      <c r="B5" s="20" t="s">
        <v>35</v>
      </c>
      <c r="C5" s="149">
        <v>1</v>
      </c>
      <c r="D5" s="150">
        <v>1</v>
      </c>
    </row>
    <row r="6" spans="2:4" s="43" customFormat="1" ht="8.25" customHeight="1"/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5EF"/>
    <pageSetUpPr fitToPage="1"/>
  </sheetPr>
  <dimension ref="A2:F40"/>
  <sheetViews>
    <sheetView showGridLines="0" zoomScale="80" zoomScaleNormal="80" workbookViewId="0">
      <selection activeCell="A2" sqref="A2:A3"/>
    </sheetView>
  </sheetViews>
  <sheetFormatPr baseColWidth="10" defaultColWidth="11.44140625" defaultRowHeight="10.199999999999999"/>
  <cols>
    <col min="1" max="1" width="34.6640625" style="151" customWidth="1"/>
    <col min="2" max="5" width="13.109375" style="151" customWidth="1"/>
    <col min="6" max="6" width="11.33203125" style="151" customWidth="1"/>
    <col min="7" max="16384" width="11.44140625" style="151"/>
  </cols>
  <sheetData>
    <row r="2" spans="1:6" ht="20.25" customHeight="1">
      <c r="A2" s="277" t="s">
        <v>90</v>
      </c>
      <c r="B2" s="279" t="str">
        <f>+Market!C4</f>
        <v>Mar-26</v>
      </c>
      <c r="C2" s="272" t="str">
        <f>+Market!D4</f>
        <v>Mar-25</v>
      </c>
      <c r="D2" s="272" t="s">
        <v>75</v>
      </c>
      <c r="E2" s="274" t="s">
        <v>76</v>
      </c>
    </row>
    <row r="3" spans="1:6" ht="20.25" customHeight="1">
      <c r="A3" s="278"/>
      <c r="B3" s="280"/>
      <c r="C3" s="273"/>
      <c r="D3" s="273"/>
      <c r="E3" s="275"/>
    </row>
    <row r="4" spans="1:6" ht="18" customHeight="1">
      <c r="A4" s="152" t="s">
        <v>41</v>
      </c>
      <c r="B4" s="153">
        <v>3859.0875710000005</v>
      </c>
      <c r="C4" s="154">
        <v>4024.1156919999994</v>
      </c>
      <c r="D4" s="154">
        <f t="shared" ref="D4:D18" si="0">+B4-C4</f>
        <v>-165.02812099999892</v>
      </c>
      <c r="E4" s="155">
        <f t="shared" ref="E4:E18" si="1">+B4/C4-1</f>
        <v>-4.1009785411507238E-2</v>
      </c>
    </row>
    <row r="5" spans="1:6">
      <c r="A5" s="32" t="s">
        <v>42</v>
      </c>
      <c r="B5" s="156">
        <v>2189.5429260000001</v>
      </c>
      <c r="C5" s="157">
        <v>2464.9327949999997</v>
      </c>
      <c r="D5" s="157">
        <f t="shared" si="0"/>
        <v>-275.38986899999963</v>
      </c>
      <c r="E5" s="158">
        <f t="shared" si="1"/>
        <v>-0.1117230739753291</v>
      </c>
    </row>
    <row r="6" spans="1:6">
      <c r="A6" s="34" t="s">
        <v>52</v>
      </c>
      <c r="B6" s="159">
        <v>1642.2511290000002</v>
      </c>
      <c r="C6" s="160">
        <v>1533.0808769999999</v>
      </c>
      <c r="D6" s="160">
        <f t="shared" si="0"/>
        <v>109.17025200000035</v>
      </c>
      <c r="E6" s="161">
        <f t="shared" si="1"/>
        <v>7.120971478923499E-2</v>
      </c>
    </row>
    <row r="7" spans="1:6">
      <c r="A7" s="115" t="s">
        <v>59</v>
      </c>
      <c r="B7" s="162">
        <v>27.293516</v>
      </c>
      <c r="C7" s="163">
        <v>26.10202</v>
      </c>
      <c r="D7" s="163">
        <f t="shared" si="0"/>
        <v>1.1914960000000008</v>
      </c>
      <c r="E7" s="164">
        <f t="shared" si="1"/>
        <v>4.564765485583111E-2</v>
      </c>
    </row>
    <row r="8" spans="1:6" ht="16.5" customHeight="1">
      <c r="A8" s="165" t="s">
        <v>43</v>
      </c>
      <c r="B8" s="166">
        <v>3937.070686</v>
      </c>
      <c r="C8" s="154">
        <v>3946.7436379999999</v>
      </c>
      <c r="D8" s="154">
        <f t="shared" si="0"/>
        <v>-9.6729519999998956</v>
      </c>
      <c r="E8" s="167">
        <f t="shared" si="1"/>
        <v>-2.4508690929065935E-3</v>
      </c>
      <c r="F8" s="168"/>
    </row>
    <row r="9" spans="1:6">
      <c r="A9" s="32" t="s">
        <v>44</v>
      </c>
      <c r="B9" s="156">
        <v>0</v>
      </c>
      <c r="C9" s="157">
        <v>0</v>
      </c>
      <c r="D9" s="157">
        <f t="shared" si="0"/>
        <v>0</v>
      </c>
      <c r="E9" s="158" t="s">
        <v>120</v>
      </c>
    </row>
    <row r="10" spans="1:6">
      <c r="A10" s="34" t="s">
        <v>45</v>
      </c>
      <c r="B10" s="159">
        <v>2506.0156940000002</v>
      </c>
      <c r="C10" s="160">
        <v>2462.471892</v>
      </c>
      <c r="D10" s="160">
        <f t="shared" si="0"/>
        <v>43.543802000000142</v>
      </c>
      <c r="E10" s="161">
        <f t="shared" si="1"/>
        <v>1.768296407421488E-2</v>
      </c>
      <c r="F10" s="168"/>
    </row>
    <row r="11" spans="1:6">
      <c r="A11" s="34" t="s">
        <v>122</v>
      </c>
      <c r="B11" s="159">
        <v>1431.0549920000001</v>
      </c>
      <c r="C11" s="160">
        <v>1484.2717459999999</v>
      </c>
      <c r="D11" s="160">
        <f t="shared" si="0"/>
        <v>-53.21675399999981</v>
      </c>
      <c r="E11" s="161">
        <f t="shared" si="1"/>
        <v>-3.585378091539837E-2</v>
      </c>
    </row>
    <row r="12" spans="1:6" ht="16.5" hidden="1" customHeight="1">
      <c r="A12" s="169" t="s">
        <v>46</v>
      </c>
      <c r="B12" s="170">
        <v>0</v>
      </c>
      <c r="C12" s="171">
        <v>0</v>
      </c>
      <c r="D12" s="171">
        <f t="shared" si="0"/>
        <v>0</v>
      </c>
      <c r="E12" s="172" t="e">
        <f t="shared" si="1"/>
        <v>#DIV/0!</v>
      </c>
    </row>
    <row r="13" spans="1:6" ht="16.5" customHeight="1">
      <c r="A13" s="165" t="s">
        <v>47</v>
      </c>
      <c r="B13" s="166">
        <v>7796.2015030000002</v>
      </c>
      <c r="C13" s="154">
        <v>7970.9005429999988</v>
      </c>
      <c r="D13" s="154">
        <f t="shared" si="0"/>
        <v>-174.6990399999986</v>
      </c>
      <c r="E13" s="167">
        <f t="shared" si="1"/>
        <v>-2.1917101970795327E-2</v>
      </c>
    </row>
    <row r="14" spans="1:6">
      <c r="A14" s="32" t="s">
        <v>125</v>
      </c>
      <c r="B14" s="156">
        <v>2578.5484590000001</v>
      </c>
      <c r="C14" s="157">
        <v>2601.2626890000001</v>
      </c>
      <c r="D14" s="157">
        <f t="shared" si="0"/>
        <v>-22.714230000000043</v>
      </c>
      <c r="E14" s="158">
        <f t="shared" si="1"/>
        <v>-8.7320016144667445E-3</v>
      </c>
    </row>
    <row r="15" spans="1:6">
      <c r="A15" s="34" t="s">
        <v>126</v>
      </c>
      <c r="B15" s="159">
        <v>4878.0445389999995</v>
      </c>
      <c r="C15" s="160">
        <v>5011.3798539999989</v>
      </c>
      <c r="D15" s="160">
        <f t="shared" si="0"/>
        <v>-133.33531499999935</v>
      </c>
      <c r="E15" s="161">
        <f t="shared" si="1"/>
        <v>-2.6606507366144561E-2</v>
      </c>
    </row>
    <row r="16" spans="1:6">
      <c r="A16" s="34" t="s">
        <v>123</v>
      </c>
      <c r="B16" s="159">
        <v>339.60850500000004</v>
      </c>
      <c r="C16" s="160">
        <v>358.25800000000004</v>
      </c>
      <c r="D16" s="160">
        <f t="shared" si="0"/>
        <v>-18.649495000000002</v>
      </c>
      <c r="E16" s="161">
        <f t="shared" si="1"/>
        <v>-5.2056046201340966E-2</v>
      </c>
    </row>
    <row r="17" spans="1:6">
      <c r="A17" s="115" t="s">
        <v>124</v>
      </c>
      <c r="B17" s="162">
        <v>0</v>
      </c>
      <c r="C17" s="163">
        <v>0</v>
      </c>
      <c r="D17" s="163">
        <f t="shared" si="0"/>
        <v>0</v>
      </c>
      <c r="E17" s="164" t="s">
        <v>120</v>
      </c>
    </row>
    <row r="18" spans="1:6" ht="13.5" customHeight="1">
      <c r="A18" s="165" t="s">
        <v>48</v>
      </c>
      <c r="B18" s="166">
        <v>20054.427669610064</v>
      </c>
      <c r="C18" s="154">
        <v>19992.722263094198</v>
      </c>
      <c r="D18" s="154">
        <f t="shared" si="0"/>
        <v>61.705406515866343</v>
      </c>
      <c r="E18" s="167">
        <f t="shared" si="1"/>
        <v>3.0863934237597146E-3</v>
      </c>
    </row>
    <row r="19" spans="1:6" ht="14.25" customHeight="1">
      <c r="A19" s="173" t="s">
        <v>49</v>
      </c>
      <c r="B19" s="174">
        <v>0.38875213152126764</v>
      </c>
      <c r="C19" s="175">
        <v>0.39869010523464216</v>
      </c>
      <c r="D19" s="176">
        <f>+B19-C19</f>
        <v>-9.937973713374515E-3</v>
      </c>
      <c r="E19" s="176">
        <f>+B19/C19-1</f>
        <v>-2.4926562216851855E-2</v>
      </c>
    </row>
    <row r="20" spans="1:6" s="51" customFormat="1" ht="11.25" customHeight="1">
      <c r="A20" s="276"/>
      <c r="B20" s="276"/>
      <c r="C20" s="177"/>
      <c r="D20" s="177"/>
      <c r="E20" s="177"/>
      <c r="F20" s="178"/>
    </row>
    <row r="21" spans="1:6" s="51" customFormat="1" ht="11.25" hidden="1" customHeight="1">
      <c r="A21" s="177"/>
      <c r="B21" s="177"/>
      <c r="C21" s="177"/>
      <c r="D21" s="177"/>
      <c r="E21" s="177"/>
      <c r="F21" s="178"/>
    </row>
    <row r="22" spans="1:6" ht="23.25" hidden="1" customHeight="1">
      <c r="A22" s="277" t="s">
        <v>91</v>
      </c>
      <c r="B22" s="279" t="str">
        <f>+Market!G4</f>
        <v>Q1  2026</v>
      </c>
      <c r="C22" s="272" t="str">
        <f>+Market!H4</f>
        <v>Q1  2025</v>
      </c>
      <c r="D22" s="272" t="s">
        <v>75</v>
      </c>
      <c r="E22" s="274" t="s">
        <v>76</v>
      </c>
    </row>
    <row r="23" spans="1:6" ht="20.25" hidden="1" customHeight="1">
      <c r="A23" s="278"/>
      <c r="B23" s="280"/>
      <c r="C23" s="273"/>
      <c r="D23" s="273"/>
      <c r="E23" s="275"/>
    </row>
    <row r="24" spans="1:6" ht="16.5" hidden="1" customHeight="1">
      <c r="A24" s="152" t="s">
        <v>41</v>
      </c>
      <c r="B24" s="153"/>
      <c r="C24" s="154"/>
      <c r="D24" s="154">
        <f t="shared" ref="D24:D38" si="2">+B24-C24</f>
        <v>0</v>
      </c>
      <c r="E24" s="155" t="e">
        <f t="shared" ref="E24:E38" si="3">+B24/C24-1</f>
        <v>#DIV/0!</v>
      </c>
    </row>
    <row r="25" spans="1:6" hidden="1">
      <c r="A25" s="32" t="s">
        <v>42</v>
      </c>
      <c r="B25" s="156"/>
      <c r="C25" s="157"/>
      <c r="D25" s="157">
        <f t="shared" si="2"/>
        <v>0</v>
      </c>
      <c r="E25" s="158" t="e">
        <f t="shared" si="3"/>
        <v>#DIV/0!</v>
      </c>
    </row>
    <row r="26" spans="1:6" hidden="1">
      <c r="A26" s="34" t="s">
        <v>52</v>
      </c>
      <c r="B26" s="159"/>
      <c r="C26" s="160"/>
      <c r="D26" s="160">
        <f t="shared" si="2"/>
        <v>0</v>
      </c>
      <c r="E26" s="161" t="e">
        <f t="shared" si="3"/>
        <v>#DIV/0!</v>
      </c>
    </row>
    <row r="27" spans="1:6" hidden="1">
      <c r="A27" s="115" t="s">
        <v>59</v>
      </c>
      <c r="B27" s="162"/>
      <c r="C27" s="163"/>
      <c r="D27" s="163">
        <f t="shared" si="2"/>
        <v>0</v>
      </c>
      <c r="E27" s="164" t="e">
        <f t="shared" si="3"/>
        <v>#DIV/0!</v>
      </c>
    </row>
    <row r="28" spans="1:6" ht="16.5" hidden="1" customHeight="1">
      <c r="A28" s="165" t="s">
        <v>43</v>
      </c>
      <c r="B28" s="166"/>
      <c r="C28" s="154"/>
      <c r="D28" s="154">
        <f t="shared" si="2"/>
        <v>0</v>
      </c>
      <c r="E28" s="167" t="e">
        <f t="shared" si="3"/>
        <v>#DIV/0!</v>
      </c>
    </row>
    <row r="29" spans="1:6" hidden="1">
      <c r="A29" s="32" t="s">
        <v>44</v>
      </c>
      <c r="B29" s="156"/>
      <c r="C29" s="157"/>
      <c r="D29" s="157">
        <f t="shared" si="2"/>
        <v>0</v>
      </c>
      <c r="E29" s="158" t="e">
        <f t="shared" si="3"/>
        <v>#DIV/0!</v>
      </c>
    </row>
    <row r="30" spans="1:6" hidden="1">
      <c r="A30" s="34" t="s">
        <v>45</v>
      </c>
      <c r="B30" s="159"/>
      <c r="C30" s="160"/>
      <c r="D30" s="160">
        <f t="shared" si="2"/>
        <v>0</v>
      </c>
      <c r="E30" s="161" t="e">
        <f t="shared" si="3"/>
        <v>#DIV/0!</v>
      </c>
    </row>
    <row r="31" spans="1:6" hidden="1">
      <c r="A31" s="34" t="s">
        <v>122</v>
      </c>
      <c r="B31" s="159"/>
      <c r="C31" s="160"/>
      <c r="D31" s="160">
        <f t="shared" si="2"/>
        <v>0</v>
      </c>
      <c r="E31" s="161" t="e">
        <f t="shared" si="3"/>
        <v>#DIV/0!</v>
      </c>
    </row>
    <row r="32" spans="1:6" ht="11.25" hidden="1" customHeight="1">
      <c r="A32" s="169" t="s">
        <v>46</v>
      </c>
      <c r="B32" s="170"/>
      <c r="C32" s="171"/>
      <c r="D32" s="171">
        <f t="shared" si="2"/>
        <v>0</v>
      </c>
      <c r="E32" s="172" t="e">
        <f t="shared" si="3"/>
        <v>#DIV/0!</v>
      </c>
    </row>
    <row r="33" spans="1:5" ht="15.75" hidden="1" customHeight="1">
      <c r="A33" s="165" t="s">
        <v>47</v>
      </c>
      <c r="B33" s="166"/>
      <c r="C33" s="154"/>
      <c r="D33" s="154">
        <f t="shared" si="2"/>
        <v>0</v>
      </c>
      <c r="E33" s="167" t="e">
        <f t="shared" si="3"/>
        <v>#DIV/0!</v>
      </c>
    </row>
    <row r="34" spans="1:5" hidden="1">
      <c r="A34" s="32" t="s">
        <v>125</v>
      </c>
      <c r="B34" s="156"/>
      <c r="C34" s="157"/>
      <c r="D34" s="157">
        <f t="shared" si="2"/>
        <v>0</v>
      </c>
      <c r="E34" s="158" t="e">
        <f t="shared" si="3"/>
        <v>#DIV/0!</v>
      </c>
    </row>
    <row r="35" spans="1:5" hidden="1">
      <c r="A35" s="34" t="s">
        <v>126</v>
      </c>
      <c r="B35" s="159"/>
      <c r="C35" s="160"/>
      <c r="D35" s="160">
        <f t="shared" si="2"/>
        <v>0</v>
      </c>
      <c r="E35" s="161" t="e">
        <f t="shared" si="3"/>
        <v>#DIV/0!</v>
      </c>
    </row>
    <row r="36" spans="1:5" hidden="1">
      <c r="A36" s="34" t="s">
        <v>123</v>
      </c>
      <c r="B36" s="159"/>
      <c r="C36" s="160"/>
      <c r="D36" s="160">
        <f t="shared" si="2"/>
        <v>0</v>
      </c>
      <c r="E36" s="161" t="e">
        <f t="shared" si="3"/>
        <v>#DIV/0!</v>
      </c>
    </row>
    <row r="37" spans="1:5" hidden="1">
      <c r="A37" s="115" t="s">
        <v>124</v>
      </c>
      <c r="B37" s="162"/>
      <c r="C37" s="163"/>
      <c r="D37" s="163">
        <f t="shared" si="2"/>
        <v>0</v>
      </c>
      <c r="E37" s="164" t="e">
        <f t="shared" si="3"/>
        <v>#DIV/0!</v>
      </c>
    </row>
    <row r="38" spans="1:5" ht="13.5" hidden="1" customHeight="1">
      <c r="A38" s="165" t="s">
        <v>48</v>
      </c>
      <c r="B38" s="166"/>
      <c r="C38" s="154"/>
      <c r="D38" s="154">
        <f t="shared" si="2"/>
        <v>0</v>
      </c>
      <c r="E38" s="167" t="e">
        <f t="shared" si="3"/>
        <v>#DIV/0!</v>
      </c>
    </row>
    <row r="39" spans="1:5" ht="15" hidden="1" customHeight="1">
      <c r="A39" s="173" t="s">
        <v>49</v>
      </c>
      <c r="B39" s="174"/>
      <c r="C39" s="175"/>
      <c r="D39" s="176">
        <f>+B39-C39</f>
        <v>0</v>
      </c>
      <c r="E39" s="176" t="e">
        <f>+B39/C39-1</f>
        <v>#DIV/0!</v>
      </c>
    </row>
    <row r="40" spans="1:5" hidden="1">
      <c r="A40" s="179"/>
      <c r="B40" s="179"/>
      <c r="C40" s="179"/>
      <c r="D40" s="179"/>
      <c r="E40" s="179"/>
    </row>
  </sheetData>
  <mergeCells count="11">
    <mergeCell ref="D22:D23"/>
    <mergeCell ref="E22:E23"/>
    <mergeCell ref="D2:D3"/>
    <mergeCell ref="E2:E3"/>
    <mergeCell ref="A20:B20"/>
    <mergeCell ref="A22:A23"/>
    <mergeCell ref="B22:B23"/>
    <mergeCell ref="C22:C23"/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&amp;C&amp;"Arial"&amp;8&amp;K000000INTERNAL&amp;1#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5EF"/>
    <pageSetUpPr fitToPage="1"/>
  </sheetPr>
  <dimension ref="A2:G26"/>
  <sheetViews>
    <sheetView showGridLines="0" zoomScale="80" zoomScaleNormal="80" workbookViewId="0">
      <selection activeCell="A2" sqref="A2:A3"/>
    </sheetView>
  </sheetViews>
  <sheetFormatPr baseColWidth="10" defaultColWidth="11.44140625" defaultRowHeight="10.199999999999999"/>
  <cols>
    <col min="1" max="1" width="36.109375" style="151" customWidth="1"/>
    <col min="2" max="3" width="12.5546875" style="151" customWidth="1"/>
    <col min="4" max="4" width="11.33203125" style="151" customWidth="1"/>
    <col min="5" max="16384" width="11.44140625" style="151"/>
  </cols>
  <sheetData>
    <row r="2" spans="1:7" ht="27.75" customHeight="1">
      <c r="A2" s="277" t="s">
        <v>129</v>
      </c>
      <c r="B2" s="282" t="str">
        <f>+'Energy Sales'!C4</f>
        <v>Mar-26</v>
      </c>
      <c r="C2" s="272" t="str">
        <f>+Market!D4</f>
        <v>Mar-25</v>
      </c>
      <c r="D2" s="272" t="s">
        <v>75</v>
      </c>
      <c r="E2" s="274" t="s">
        <v>76</v>
      </c>
    </row>
    <row r="3" spans="1:7" ht="27.75" customHeight="1">
      <c r="A3" s="281"/>
      <c r="B3" s="283"/>
      <c r="C3" s="273"/>
      <c r="D3" s="273"/>
      <c r="E3" s="275"/>
    </row>
    <row r="4" spans="1:7" ht="18" customHeight="1">
      <c r="A4" s="152" t="s">
        <v>41</v>
      </c>
      <c r="B4" s="153">
        <v>3859.0875710000005</v>
      </c>
      <c r="C4" s="180">
        <v>4024.1156919999994</v>
      </c>
      <c r="D4" s="180">
        <f t="shared" ref="D4:D12" si="0">+B4-C4</f>
        <v>-165.02812099999892</v>
      </c>
      <c r="E4" s="181">
        <f>+B4/C4-1</f>
        <v>-4.1009785411507238E-2</v>
      </c>
    </row>
    <row r="5" spans="1:7">
      <c r="A5" s="32" t="s">
        <v>42</v>
      </c>
      <c r="B5" s="156">
        <v>2189.5429260000001</v>
      </c>
      <c r="C5" s="157">
        <v>2464.9327949999997</v>
      </c>
      <c r="D5" s="157">
        <f t="shared" si="0"/>
        <v>-275.38986899999963</v>
      </c>
      <c r="E5" s="158">
        <f>+B5/C5-1</f>
        <v>-0.1117230739753291</v>
      </c>
    </row>
    <row r="6" spans="1:7">
      <c r="A6" s="34" t="s">
        <v>112</v>
      </c>
      <c r="B6" s="159">
        <v>0</v>
      </c>
      <c r="C6" s="160">
        <v>0</v>
      </c>
      <c r="D6" s="160">
        <f t="shared" si="0"/>
        <v>0</v>
      </c>
      <c r="E6" s="161" t="s">
        <v>120</v>
      </c>
    </row>
    <row r="7" spans="1:7">
      <c r="A7" s="34" t="s">
        <v>113</v>
      </c>
      <c r="B7" s="159">
        <v>1642.2511290000002</v>
      </c>
      <c r="C7" s="160">
        <v>1533.0808769999999</v>
      </c>
      <c r="D7" s="160">
        <f t="shared" si="0"/>
        <v>109.17025200000035</v>
      </c>
      <c r="E7" s="161">
        <f>+B7/C7-1</f>
        <v>7.120971478923499E-2</v>
      </c>
    </row>
    <row r="8" spans="1:7" hidden="1">
      <c r="A8" s="34" t="s">
        <v>114</v>
      </c>
      <c r="B8" s="159"/>
      <c r="C8" s="160"/>
      <c r="D8" s="160">
        <f t="shared" si="0"/>
        <v>0</v>
      </c>
      <c r="E8" s="161" t="s">
        <v>120</v>
      </c>
    </row>
    <row r="9" spans="1:7">
      <c r="A9" s="34" t="s">
        <v>115</v>
      </c>
      <c r="B9" s="159">
        <v>27.293516</v>
      </c>
      <c r="C9" s="160">
        <v>26.10202</v>
      </c>
      <c r="D9" s="160">
        <f t="shared" si="0"/>
        <v>1.1914960000000008</v>
      </c>
      <c r="E9" s="161">
        <f>+B9/C9-1</f>
        <v>4.564765485583111E-2</v>
      </c>
    </row>
    <row r="10" spans="1:7" hidden="1">
      <c r="A10" s="115" t="s">
        <v>116</v>
      </c>
      <c r="B10" s="162"/>
      <c r="C10" s="163"/>
      <c r="D10" s="163">
        <f t="shared" si="0"/>
        <v>0</v>
      </c>
      <c r="E10" s="164" t="s">
        <v>120</v>
      </c>
    </row>
    <row r="11" spans="1:7" ht="13.5" customHeight="1">
      <c r="A11" s="165" t="s">
        <v>117</v>
      </c>
      <c r="B11" s="154">
        <v>21599.177650000001</v>
      </c>
      <c r="C11" s="154">
        <v>21204.020099999998</v>
      </c>
      <c r="D11" s="154">
        <f t="shared" si="0"/>
        <v>395.15755000000354</v>
      </c>
      <c r="E11" s="167">
        <f>+B11/C11-1</f>
        <v>1.8635973185103794E-2</v>
      </c>
    </row>
    <row r="12" spans="1:7" ht="14.25" customHeight="1">
      <c r="A12" s="173" t="s">
        <v>118</v>
      </c>
      <c r="B12" s="175">
        <v>0.17866826383549839</v>
      </c>
      <c r="C12" s="175">
        <v>0.18978079029457248</v>
      </c>
      <c r="D12" s="176">
        <f t="shared" si="0"/>
        <v>-1.1112526459074096E-2</v>
      </c>
      <c r="E12" s="176">
        <f>+B12/C12-1</f>
        <v>-5.8554537800298623E-2</v>
      </c>
      <c r="G12" s="182"/>
    </row>
    <row r="13" spans="1:7" s="51" customFormat="1" ht="11.4" customHeight="1">
      <c r="A13" s="276"/>
      <c r="B13" s="276"/>
      <c r="C13" s="177"/>
      <c r="D13" s="178"/>
    </row>
    <row r="14" spans="1:7" s="51" customFormat="1" ht="11.25" hidden="1" customHeight="1">
      <c r="A14" s="177"/>
      <c r="B14" s="177"/>
      <c r="C14" s="177"/>
      <c r="D14" s="178"/>
    </row>
    <row r="15" spans="1:7" ht="23.25" hidden="1" customHeight="1">
      <c r="A15" s="277" t="s">
        <v>144</v>
      </c>
      <c r="B15" s="282" t="str">
        <f>+'Energy Sales'!H4</f>
        <v>Q1  2026</v>
      </c>
      <c r="C15" s="272" t="str">
        <f>+'Energy Sales'!I4</f>
        <v>Q1  2025</v>
      </c>
      <c r="D15" s="272" t="s">
        <v>75</v>
      </c>
      <c r="E15" s="274" t="s">
        <v>76</v>
      </c>
    </row>
    <row r="16" spans="1:7" ht="20.25" hidden="1" customHeight="1">
      <c r="A16" s="281"/>
      <c r="B16" s="283"/>
      <c r="C16" s="273"/>
      <c r="D16" s="273"/>
      <c r="E16" s="275"/>
    </row>
    <row r="17" spans="1:5" ht="16.5" hidden="1" customHeight="1">
      <c r="A17" s="152" t="s">
        <v>41</v>
      </c>
      <c r="B17" s="153"/>
      <c r="C17" s="180"/>
      <c r="D17" s="180">
        <f t="shared" ref="D17:D25" si="1">+B17-C17</f>
        <v>0</v>
      </c>
      <c r="E17" s="181" t="e">
        <f>+B17/C17-1</f>
        <v>#DIV/0!</v>
      </c>
    </row>
    <row r="18" spans="1:5" hidden="1">
      <c r="A18" s="32" t="s">
        <v>42</v>
      </c>
      <c r="B18" s="156"/>
      <c r="C18" s="157"/>
      <c r="D18" s="157">
        <f t="shared" si="1"/>
        <v>0</v>
      </c>
      <c r="E18" s="158" t="e">
        <f>+B18/C18-1</f>
        <v>#DIV/0!</v>
      </c>
    </row>
    <row r="19" spans="1:5" hidden="1">
      <c r="A19" s="34" t="s">
        <v>112</v>
      </c>
      <c r="B19" s="159"/>
      <c r="C19" s="160"/>
      <c r="D19" s="160">
        <f t="shared" si="1"/>
        <v>0</v>
      </c>
      <c r="E19" s="161" t="s">
        <v>120</v>
      </c>
    </row>
    <row r="20" spans="1:5" hidden="1">
      <c r="A20" s="34" t="s">
        <v>113</v>
      </c>
      <c r="B20" s="159"/>
      <c r="C20" s="160"/>
      <c r="D20" s="160">
        <f t="shared" si="1"/>
        <v>0</v>
      </c>
      <c r="E20" s="161" t="e">
        <f>+B20/C20-1</f>
        <v>#DIV/0!</v>
      </c>
    </row>
    <row r="21" spans="1:5" hidden="1">
      <c r="A21" s="34" t="s">
        <v>114</v>
      </c>
      <c r="B21" s="159"/>
      <c r="C21" s="160"/>
      <c r="D21" s="160">
        <f t="shared" si="1"/>
        <v>0</v>
      </c>
      <c r="E21" s="161" t="s">
        <v>120</v>
      </c>
    </row>
    <row r="22" spans="1:5" hidden="1">
      <c r="A22" s="34" t="s">
        <v>115</v>
      </c>
      <c r="B22" s="159"/>
      <c r="C22" s="160"/>
      <c r="D22" s="160">
        <f t="shared" si="1"/>
        <v>0</v>
      </c>
      <c r="E22" s="161" t="e">
        <f>+B22/C22-1</f>
        <v>#DIV/0!</v>
      </c>
    </row>
    <row r="23" spans="1:5" hidden="1">
      <c r="A23" s="115" t="s">
        <v>116</v>
      </c>
      <c r="B23" s="162"/>
      <c r="C23" s="163"/>
      <c r="D23" s="163">
        <f t="shared" si="1"/>
        <v>0</v>
      </c>
      <c r="E23" s="164" t="s">
        <v>120</v>
      </c>
    </row>
    <row r="24" spans="1:5" ht="13.5" hidden="1" customHeight="1">
      <c r="A24" s="165" t="s">
        <v>117</v>
      </c>
      <c r="B24" s="154"/>
      <c r="C24" s="154"/>
      <c r="D24" s="154">
        <f t="shared" si="1"/>
        <v>0</v>
      </c>
      <c r="E24" s="167" t="e">
        <f>+B24/C24-1</f>
        <v>#DIV/0!</v>
      </c>
    </row>
    <row r="25" spans="1:5" ht="15" hidden="1" customHeight="1">
      <c r="A25" s="173" t="s">
        <v>118</v>
      </c>
      <c r="B25" s="175"/>
      <c r="C25" s="175"/>
      <c r="D25" s="176">
        <f t="shared" si="1"/>
        <v>0</v>
      </c>
      <c r="E25" s="176" t="e">
        <f>+B25/C25-1</f>
        <v>#DIV/0!</v>
      </c>
    </row>
    <row r="26" spans="1:5" hidden="1"/>
  </sheetData>
  <mergeCells count="11">
    <mergeCell ref="A13:B13"/>
    <mergeCell ref="B2:B3"/>
    <mergeCell ref="D2:D3"/>
    <mergeCell ref="E2:E3"/>
    <mergeCell ref="A2:A3"/>
    <mergeCell ref="C2:C3"/>
    <mergeCell ref="D15:D16"/>
    <mergeCell ref="E15:E16"/>
    <mergeCell ref="A15:A16"/>
    <mergeCell ref="B15:B16"/>
    <mergeCell ref="C15:C1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&amp;C&amp;"Arial"&amp;8&amp;K000000INTERNAL&amp;1#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5EF"/>
    <pageSetUpPr fitToPage="1"/>
  </sheetPr>
  <dimension ref="A2:Q6"/>
  <sheetViews>
    <sheetView showGridLines="0" zoomScale="80" zoomScaleNormal="80" workbookViewId="0">
      <selection activeCell="A2" sqref="A2"/>
    </sheetView>
  </sheetViews>
  <sheetFormatPr baseColWidth="10" defaultColWidth="11.44140625" defaultRowHeight="13.2"/>
  <cols>
    <col min="1" max="1" width="5.44140625" style="26" customWidth="1"/>
    <col min="2" max="2" width="32.109375" style="26" customWidth="1"/>
    <col min="3" max="5" width="11.5546875" style="26" customWidth="1"/>
    <col min="6" max="6" width="1" style="26" customWidth="1"/>
    <col min="7" max="9" width="10.33203125" style="26" hidden="1" customWidth="1"/>
    <col min="10" max="10" width="1.109375" style="26" customWidth="1"/>
    <col min="11" max="12" width="10.44140625" style="26" customWidth="1"/>
    <col min="13" max="16384" width="11.44140625" style="26"/>
  </cols>
  <sheetData>
    <row r="2" spans="1:17" s="1" customFormat="1" ht="11.25" customHeight="1">
      <c r="C2" s="257" t="s">
        <v>95</v>
      </c>
      <c r="D2" s="257"/>
      <c r="E2" s="257"/>
      <c r="F2" s="257"/>
      <c r="G2" s="257"/>
      <c r="H2" s="257"/>
      <c r="I2" s="257"/>
      <c r="J2" s="2"/>
      <c r="K2" s="257" t="s">
        <v>96</v>
      </c>
      <c r="L2" s="257"/>
      <c r="M2" s="3"/>
      <c r="O2" s="4"/>
    </row>
    <row r="3" spans="1:17" s="1" customFormat="1" ht="12.75" customHeight="1">
      <c r="B3" s="5" t="s">
        <v>121</v>
      </c>
      <c r="C3" s="258" t="s">
        <v>97</v>
      </c>
      <c r="D3" s="258"/>
      <c r="E3" s="258"/>
      <c r="F3" s="6"/>
      <c r="G3" s="258" t="s">
        <v>98</v>
      </c>
      <c r="H3" s="258"/>
      <c r="I3" s="258"/>
      <c r="J3" s="2"/>
      <c r="K3" s="259" t="s">
        <v>99</v>
      </c>
      <c r="L3" s="259"/>
      <c r="O3" s="7"/>
      <c r="P3" s="7"/>
      <c r="Q3" s="7"/>
    </row>
    <row r="4" spans="1:17" s="1" customFormat="1" ht="12.75" customHeight="1">
      <c r="B4" s="8" t="s">
        <v>100</v>
      </c>
      <c r="C4" s="227" t="s">
        <v>148</v>
      </c>
      <c r="D4" s="228" t="s">
        <v>149</v>
      </c>
      <c r="E4" s="10" t="s">
        <v>76</v>
      </c>
      <c r="F4" s="11"/>
      <c r="G4" s="12" t="s">
        <v>150</v>
      </c>
      <c r="H4" s="13" t="s">
        <v>151</v>
      </c>
      <c r="I4" s="10" t="s">
        <v>76</v>
      </c>
      <c r="J4" s="14"/>
      <c r="K4" s="9" t="str">
        <f>+C4</f>
        <v>Mar-26</v>
      </c>
      <c r="L4" s="10" t="str">
        <f>+D4</f>
        <v>Mar-25</v>
      </c>
      <c r="O4" s="7"/>
      <c r="P4" s="7"/>
      <c r="Q4" s="7"/>
    </row>
    <row r="5" spans="1:17" s="1" customFormat="1" ht="10.199999999999999">
      <c r="B5" s="15"/>
      <c r="C5" s="15"/>
      <c r="D5" s="16"/>
      <c r="E5" s="16"/>
      <c r="F5" s="17"/>
      <c r="G5" s="15"/>
      <c r="H5" s="16"/>
      <c r="I5" s="18"/>
      <c r="J5" s="2"/>
      <c r="K5" s="15"/>
      <c r="L5" s="16"/>
      <c r="O5" s="7"/>
      <c r="P5" s="7"/>
      <c r="Q5" s="7"/>
    </row>
    <row r="6" spans="1:17" s="1" customFormat="1" ht="10.199999999999999">
      <c r="A6" s="19"/>
      <c r="B6" s="20" t="s">
        <v>101</v>
      </c>
      <c r="C6" s="21">
        <v>7796</v>
      </c>
      <c r="D6" s="22">
        <v>7971</v>
      </c>
      <c r="E6" s="23">
        <v>-2.1999999999999999E-2</v>
      </c>
      <c r="F6" s="24"/>
      <c r="G6" s="21"/>
      <c r="H6" s="22"/>
      <c r="I6" s="23"/>
      <c r="J6" s="2"/>
      <c r="K6" s="25">
        <v>0.38900000000000001</v>
      </c>
      <c r="L6" s="23">
        <v>0.39900000000000002</v>
      </c>
      <c r="O6" s="7"/>
      <c r="P6" s="7"/>
      <c r="Q6" s="7"/>
    </row>
  </sheetData>
  <mergeCells count="5">
    <mergeCell ref="C2:I2"/>
    <mergeCell ref="K2:L2"/>
    <mergeCell ref="C3:E3"/>
    <mergeCell ref="G3:I3"/>
    <mergeCell ref="K3:L3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>&amp;C&amp;"Arial"&amp;8&amp;K000000INTERNAL&amp;1#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5EF"/>
    <pageSetUpPr fitToPage="1"/>
  </sheetPr>
  <dimension ref="B1:K41"/>
  <sheetViews>
    <sheetView showGridLines="0" zoomScale="80" zoomScaleNormal="80" workbookViewId="0">
      <selection activeCell="B2" sqref="B2"/>
    </sheetView>
  </sheetViews>
  <sheetFormatPr baseColWidth="10" defaultColWidth="7.33203125" defaultRowHeight="10.199999999999999"/>
  <cols>
    <col min="1" max="1" width="4.88671875" style="45" customWidth="1"/>
    <col min="2" max="2" width="55.5546875" style="45" customWidth="1"/>
    <col min="3" max="5" width="11.5546875" style="89" customWidth="1"/>
    <col min="6" max="6" width="9.109375" style="45" customWidth="1"/>
    <col min="7" max="7" width="1.6640625" style="151" customWidth="1"/>
    <col min="8" max="10" width="9.88671875" style="45" hidden="1" customWidth="1"/>
    <col min="11" max="11" width="9" style="45" hidden="1" customWidth="1"/>
    <col min="12" max="12" width="7.33203125" style="45" customWidth="1"/>
    <col min="13" max="157" width="7.33203125" style="45"/>
    <col min="158" max="158" width="7.88671875" style="45" customWidth="1"/>
    <col min="159" max="159" width="67.5546875" style="45" bestFit="1" customWidth="1"/>
    <col min="160" max="160" width="15.88671875" style="45" customWidth="1"/>
    <col min="161" max="163" width="0" style="45" hidden="1" customWidth="1"/>
    <col min="164" max="164" width="1.33203125" style="45" customWidth="1"/>
    <col min="165" max="165" width="1.109375" style="45" customWidth="1"/>
    <col min="166" max="166" width="3.44140625" style="45" customWidth="1"/>
    <col min="167" max="167" width="15" style="45" customWidth="1"/>
    <col min="168" max="168" width="14" style="45" customWidth="1"/>
    <col min="169" max="16384" width="7.33203125" style="45"/>
  </cols>
  <sheetData>
    <row r="1" spans="2:11">
      <c r="B1" s="183"/>
      <c r="C1" s="184"/>
      <c r="D1" s="184"/>
      <c r="E1" s="184"/>
    </row>
    <row r="2" spans="2:11" ht="15" customHeight="1">
      <c r="C2" s="257" t="s">
        <v>111</v>
      </c>
      <c r="D2" s="257"/>
      <c r="E2" s="257"/>
      <c r="F2" s="257"/>
      <c r="H2" s="257" t="s">
        <v>102</v>
      </c>
      <c r="I2" s="257"/>
      <c r="J2" s="257"/>
      <c r="K2" s="257"/>
    </row>
    <row r="3" spans="2:11" ht="20.399999999999999">
      <c r="B3" s="30" t="s">
        <v>134</v>
      </c>
      <c r="C3" s="9" t="str">
        <f>+Market!C4</f>
        <v>Mar-26</v>
      </c>
      <c r="D3" s="228" t="s">
        <v>152</v>
      </c>
      <c r="E3" s="10" t="s">
        <v>75</v>
      </c>
      <c r="F3" s="30" t="s">
        <v>76</v>
      </c>
      <c r="G3" s="185"/>
      <c r="H3" s="9" t="str">
        <f>+Market!G4</f>
        <v>Q1  2026</v>
      </c>
      <c r="I3" s="10" t="str">
        <f>+Market!H4</f>
        <v>Q1  2025</v>
      </c>
      <c r="J3" s="10" t="s">
        <v>75</v>
      </c>
      <c r="K3" s="30" t="s">
        <v>76</v>
      </c>
    </row>
    <row r="4" spans="2:11" s="95" customFormat="1" ht="10.5" customHeight="1">
      <c r="B4" s="186"/>
      <c r="C4" s="217"/>
      <c r="D4" s="188"/>
      <c r="E4" s="188"/>
      <c r="F4" s="189"/>
      <c r="H4" s="187"/>
      <c r="I4" s="188"/>
      <c r="J4" s="188"/>
      <c r="K4" s="189"/>
    </row>
    <row r="5" spans="2:11" s="95" customFormat="1" ht="15" customHeight="1">
      <c r="B5" s="173" t="s">
        <v>1</v>
      </c>
      <c r="C5" s="190">
        <v>845.18299999999999</v>
      </c>
      <c r="D5" s="191">
        <v>764</v>
      </c>
      <c r="E5" s="191">
        <v>81.182999999999993</v>
      </c>
      <c r="F5" s="192">
        <v>0.10630000000000001</v>
      </c>
      <c r="G5" s="51"/>
      <c r="H5" s="190"/>
      <c r="I5" s="191"/>
      <c r="J5" s="191"/>
      <c r="K5" s="192"/>
    </row>
    <row r="6" spans="2:11" s="95" customFormat="1" ht="15" customHeight="1">
      <c r="B6" s="193" t="s">
        <v>2</v>
      </c>
      <c r="C6" s="35">
        <v>687.98599999999999</v>
      </c>
      <c r="D6" s="53">
        <v>730</v>
      </c>
      <c r="E6" s="53">
        <v>-42.01400000000001</v>
      </c>
      <c r="F6" s="54">
        <v>-5.7599999999999998E-2</v>
      </c>
      <c r="G6" s="51"/>
      <c r="H6" s="35"/>
      <c r="I6" s="53"/>
      <c r="J6" s="53"/>
      <c r="K6" s="54"/>
    </row>
    <row r="7" spans="2:11" s="95" customFormat="1" ht="15" customHeight="1">
      <c r="B7" s="194" t="s">
        <v>3</v>
      </c>
      <c r="C7" s="56">
        <v>157.197</v>
      </c>
      <c r="D7" s="57">
        <v>34</v>
      </c>
      <c r="E7" s="57">
        <v>123.197</v>
      </c>
      <c r="F7" s="230" t="s">
        <v>157</v>
      </c>
      <c r="G7" s="51"/>
      <c r="H7" s="56"/>
      <c r="I7" s="57"/>
      <c r="J7" s="57"/>
      <c r="K7" s="54"/>
    </row>
    <row r="8" spans="2:11" s="95" customFormat="1" ht="15" customHeight="1">
      <c r="B8" s="61" t="s">
        <v>4</v>
      </c>
      <c r="C8" s="40">
        <v>-542.50900000000001</v>
      </c>
      <c r="D8" s="62">
        <v>-524</v>
      </c>
      <c r="E8" s="62">
        <v>-18.509000000000015</v>
      </c>
      <c r="F8" s="63">
        <v>3.5299999999999998E-2</v>
      </c>
      <c r="G8" s="51"/>
      <c r="H8" s="40"/>
      <c r="I8" s="62"/>
      <c r="J8" s="62"/>
      <c r="K8" s="63"/>
    </row>
    <row r="9" spans="2:11" s="95" customFormat="1" ht="15" customHeight="1">
      <c r="B9" s="195" t="s">
        <v>5</v>
      </c>
      <c r="C9" s="21">
        <v>-368.96899999999999</v>
      </c>
      <c r="D9" s="49">
        <v>-346</v>
      </c>
      <c r="E9" s="49">
        <v>-22.968999999999994</v>
      </c>
      <c r="F9" s="50">
        <v>6.6400000000000001E-2</v>
      </c>
      <c r="G9" s="51"/>
      <c r="H9" s="21"/>
      <c r="I9" s="49"/>
      <c r="J9" s="49"/>
      <c r="K9" s="50"/>
    </row>
    <row r="10" spans="2:11" s="95" customFormat="1" ht="15" customHeight="1">
      <c r="B10" s="193" t="s">
        <v>6</v>
      </c>
      <c r="C10" s="35">
        <v>-78.338999999999999</v>
      </c>
      <c r="D10" s="53">
        <v>-95</v>
      </c>
      <c r="E10" s="53">
        <v>16.661000000000001</v>
      </c>
      <c r="F10" s="54">
        <v>-0.1754</v>
      </c>
      <c r="G10" s="51"/>
      <c r="H10" s="35"/>
      <c r="I10" s="53"/>
      <c r="J10" s="53"/>
      <c r="K10" s="54"/>
    </row>
    <row r="11" spans="2:11" s="95" customFormat="1" ht="15" customHeight="1">
      <c r="B11" s="196" t="s">
        <v>7</v>
      </c>
      <c r="C11" s="35">
        <v>-64.5</v>
      </c>
      <c r="D11" s="53">
        <v>-52</v>
      </c>
      <c r="E11" s="53">
        <v>-12.5</v>
      </c>
      <c r="F11" s="54">
        <v>0.2404</v>
      </c>
      <c r="G11" s="51"/>
      <c r="H11" s="35"/>
      <c r="I11" s="53"/>
      <c r="J11" s="53"/>
      <c r="K11" s="54"/>
    </row>
    <row r="12" spans="2:11" s="95" customFormat="1" ht="15" customHeight="1">
      <c r="B12" s="194" t="s">
        <v>103</v>
      </c>
      <c r="C12" s="56">
        <v>-30.701000000000001</v>
      </c>
      <c r="D12" s="57">
        <v>-31</v>
      </c>
      <c r="E12" s="57">
        <v>0.29899999999999949</v>
      </c>
      <c r="F12" s="60">
        <v>-9.5999999999999992E-3</v>
      </c>
      <c r="G12" s="51"/>
      <c r="H12" s="56"/>
      <c r="I12" s="57"/>
      <c r="J12" s="57"/>
      <c r="K12" s="60"/>
    </row>
    <row r="13" spans="2:11" s="95" customFormat="1" ht="15" customHeight="1">
      <c r="B13" s="61" t="s">
        <v>8</v>
      </c>
      <c r="C13" s="40">
        <v>302.67399999999998</v>
      </c>
      <c r="D13" s="62">
        <v>240</v>
      </c>
      <c r="E13" s="62">
        <v>62.673999999999978</v>
      </c>
      <c r="F13" s="63">
        <v>0.2611</v>
      </c>
      <c r="G13" s="51"/>
      <c r="H13" s="40"/>
      <c r="I13" s="62"/>
      <c r="J13" s="62"/>
      <c r="K13" s="63"/>
    </row>
    <row r="14" spans="2:11" s="95" customFormat="1" ht="15" customHeight="1">
      <c r="B14" s="193" t="s">
        <v>9</v>
      </c>
      <c r="C14" s="21">
        <v>1.73</v>
      </c>
      <c r="D14" s="49">
        <v>1</v>
      </c>
      <c r="E14" s="49">
        <v>0.73</v>
      </c>
      <c r="F14" s="50">
        <v>0.73</v>
      </c>
      <c r="G14" s="51"/>
      <c r="H14" s="21"/>
      <c r="I14" s="49"/>
      <c r="J14" s="49"/>
      <c r="K14" s="50"/>
    </row>
    <row r="15" spans="2:11" s="95" customFormat="1" ht="15" customHeight="1">
      <c r="B15" s="196" t="s">
        <v>10</v>
      </c>
      <c r="C15" s="35">
        <v>-12.58</v>
      </c>
      <c r="D15" s="53">
        <v>-12</v>
      </c>
      <c r="E15" s="53">
        <v>-0.58000000000000007</v>
      </c>
      <c r="F15" s="54">
        <v>4.8300000000000003E-2</v>
      </c>
      <c r="G15" s="51"/>
      <c r="H15" s="35"/>
      <c r="I15" s="53"/>
      <c r="J15" s="53"/>
      <c r="K15" s="54"/>
    </row>
    <row r="16" spans="2:11" s="95" customFormat="1" ht="15" customHeight="1">
      <c r="B16" s="194" t="s">
        <v>11</v>
      </c>
      <c r="C16" s="56">
        <v>-22.219000000000001</v>
      </c>
      <c r="D16" s="57">
        <v>-21</v>
      </c>
      <c r="E16" s="57">
        <v>-1.2190000000000012</v>
      </c>
      <c r="F16" s="60">
        <v>5.8000000000000003E-2</v>
      </c>
      <c r="G16" s="51"/>
      <c r="H16" s="56"/>
      <c r="I16" s="57"/>
      <c r="J16" s="57"/>
      <c r="K16" s="60"/>
    </row>
    <row r="17" spans="2:11" s="95" customFormat="1" ht="15" customHeight="1">
      <c r="B17" s="61" t="s">
        <v>104</v>
      </c>
      <c r="C17" s="40">
        <v>269.60500000000002</v>
      </c>
      <c r="D17" s="62">
        <v>208</v>
      </c>
      <c r="E17" s="62">
        <v>61.605000000000018</v>
      </c>
      <c r="F17" s="63">
        <v>0.29620000000000002</v>
      </c>
      <c r="G17" s="197"/>
      <c r="H17" s="40"/>
      <c r="I17" s="62"/>
      <c r="J17" s="62"/>
      <c r="K17" s="63"/>
    </row>
    <row r="18" spans="2:11" s="95" customFormat="1" ht="15" customHeight="1">
      <c r="B18" s="195" t="s">
        <v>105</v>
      </c>
      <c r="C18" s="21">
        <v>-23.151</v>
      </c>
      <c r="D18" s="49">
        <v>-17</v>
      </c>
      <c r="E18" s="49">
        <v>-6.1509999999999998</v>
      </c>
      <c r="F18" s="50">
        <v>0.36180000000000001</v>
      </c>
      <c r="G18" s="51"/>
      <c r="H18" s="21"/>
      <c r="I18" s="49"/>
      <c r="J18" s="49"/>
      <c r="K18" s="50"/>
    </row>
    <row r="19" spans="2:11" s="95" customFormat="1" ht="15" hidden="1" customHeight="1">
      <c r="B19" s="196" t="s">
        <v>107</v>
      </c>
      <c r="C19" s="35"/>
      <c r="D19" s="53">
        <v>0</v>
      </c>
      <c r="E19" s="53">
        <v>0</v>
      </c>
      <c r="F19" s="54">
        <v>0</v>
      </c>
      <c r="G19" s="51"/>
      <c r="H19" s="35"/>
      <c r="I19" s="53"/>
      <c r="J19" s="53"/>
      <c r="K19" s="54"/>
    </row>
    <row r="20" spans="2:11" s="95" customFormat="1" ht="15" customHeight="1">
      <c r="B20" s="194" t="s">
        <v>108</v>
      </c>
      <c r="C20" s="56">
        <v>0</v>
      </c>
      <c r="D20" s="57">
        <v>0</v>
      </c>
      <c r="E20" s="57">
        <v>0</v>
      </c>
      <c r="F20" s="60" t="e">
        <v>#DIV/0!</v>
      </c>
      <c r="G20" s="51"/>
      <c r="H20" s="56"/>
      <c r="I20" s="57"/>
      <c r="J20" s="57"/>
      <c r="K20" s="60"/>
    </row>
    <row r="21" spans="2:11" s="198" customFormat="1" ht="15" customHeight="1">
      <c r="B21" s="61" t="s">
        <v>106</v>
      </c>
      <c r="C21" s="40">
        <v>246.45400000000001</v>
      </c>
      <c r="D21" s="62">
        <v>191</v>
      </c>
      <c r="E21" s="62">
        <v>55.454000000000008</v>
      </c>
      <c r="F21" s="63">
        <v>0.2903</v>
      </c>
      <c r="G21" s="64"/>
      <c r="H21" s="40"/>
      <c r="I21" s="62"/>
      <c r="J21" s="62"/>
      <c r="K21" s="63"/>
    </row>
    <row r="22" spans="2:11" s="198" customFormat="1" ht="15" customHeight="1">
      <c r="B22" s="61" t="s">
        <v>132</v>
      </c>
      <c r="C22" s="40">
        <v>-32.102999999999994</v>
      </c>
      <c r="D22" s="62">
        <v>9</v>
      </c>
      <c r="E22" s="62">
        <v>-41.102999999999994</v>
      </c>
      <c r="F22" s="63" t="s">
        <v>157</v>
      </c>
      <c r="G22" s="64"/>
      <c r="H22" s="40"/>
      <c r="I22" s="62"/>
      <c r="J22" s="62"/>
      <c r="K22" s="63"/>
    </row>
    <row r="23" spans="2:11" s="95" customFormat="1" ht="15" customHeight="1">
      <c r="B23" s="195" t="s">
        <v>12</v>
      </c>
      <c r="C23" s="21">
        <v>6.7880000000000003</v>
      </c>
      <c r="D23" s="49">
        <v>12</v>
      </c>
      <c r="E23" s="49">
        <v>-5.2119999999999997</v>
      </c>
      <c r="F23" s="50">
        <v>-0.43433333333333329</v>
      </c>
      <c r="G23" s="51"/>
      <c r="H23" s="21"/>
      <c r="I23" s="49"/>
      <c r="J23" s="49"/>
      <c r="K23" s="50"/>
    </row>
    <row r="24" spans="2:11" s="95" customFormat="1" ht="15" customHeight="1">
      <c r="B24" s="193" t="s">
        <v>13</v>
      </c>
      <c r="C24" s="35">
        <v>-20.247</v>
      </c>
      <c r="D24" s="53">
        <v>-12</v>
      </c>
      <c r="E24" s="53">
        <v>-8.2469999999999999</v>
      </c>
      <c r="F24" s="54">
        <v>0.68730000000000002</v>
      </c>
      <c r="G24" s="51"/>
      <c r="H24" s="35"/>
      <c r="I24" s="53"/>
      <c r="J24" s="53"/>
      <c r="K24" s="54"/>
    </row>
    <row r="25" spans="2:11" s="95" customFormat="1" ht="15" customHeight="1">
      <c r="B25" s="196" t="s">
        <v>14</v>
      </c>
      <c r="C25" s="35">
        <v>0</v>
      </c>
      <c r="D25" s="53">
        <v>8</v>
      </c>
      <c r="E25" s="53">
        <v>-8</v>
      </c>
      <c r="F25" s="54">
        <v>-1</v>
      </c>
      <c r="G25" s="51"/>
      <c r="H25" s="35"/>
      <c r="I25" s="53"/>
      <c r="J25" s="53"/>
      <c r="K25" s="54"/>
    </row>
    <row r="26" spans="2:11" s="95" customFormat="1" ht="15" customHeight="1">
      <c r="B26" s="199" t="s">
        <v>158</v>
      </c>
      <c r="C26" s="200">
        <v>-18.643999999999998</v>
      </c>
      <c r="D26" s="201">
        <v>1</v>
      </c>
      <c r="E26" s="201">
        <v>-19.643999999999998</v>
      </c>
      <c r="F26" s="58" t="s">
        <v>157</v>
      </c>
      <c r="G26" s="51"/>
      <c r="H26" s="56"/>
      <c r="I26" s="57"/>
      <c r="J26" s="57"/>
      <c r="K26" s="60"/>
    </row>
    <row r="27" spans="2:11" s="95" customFormat="1" ht="15" customHeight="1">
      <c r="B27" s="61" t="s">
        <v>15</v>
      </c>
      <c r="C27" s="40">
        <v>4.3819999999999997</v>
      </c>
      <c r="D27" s="62">
        <v>3</v>
      </c>
      <c r="E27" s="62">
        <v>1.3819999999999997</v>
      </c>
      <c r="F27" s="63">
        <v>0.4607</v>
      </c>
      <c r="G27" s="51"/>
      <c r="H27" s="40"/>
      <c r="I27" s="62"/>
      <c r="J27" s="62"/>
      <c r="K27" s="63"/>
    </row>
    <row r="28" spans="2:11" s="95" customFormat="1" ht="24.75" customHeight="1">
      <c r="B28" s="202" t="s">
        <v>16</v>
      </c>
      <c r="C28" s="21">
        <v>3.8180000000000001</v>
      </c>
      <c r="D28" s="49">
        <v>3</v>
      </c>
      <c r="E28" s="49">
        <v>0.81800000000000006</v>
      </c>
      <c r="F28" s="50">
        <v>0.2727</v>
      </c>
      <c r="G28" s="51"/>
      <c r="H28" s="21"/>
      <c r="I28" s="49"/>
      <c r="J28" s="49"/>
      <c r="K28" s="50"/>
    </row>
    <row r="29" spans="2:11" s="95" customFormat="1" ht="15" hidden="1" customHeight="1">
      <c r="B29" s="196" t="s">
        <v>119</v>
      </c>
      <c r="C29" s="35">
        <v>0</v>
      </c>
      <c r="D29" s="53">
        <v>0</v>
      </c>
      <c r="E29" s="53">
        <v>0</v>
      </c>
      <c r="F29" s="54">
        <v>0</v>
      </c>
      <c r="G29" s="51"/>
      <c r="H29" s="35"/>
      <c r="I29" s="53"/>
      <c r="J29" s="53"/>
      <c r="K29" s="54"/>
    </row>
    <row r="30" spans="2:11" s="95" customFormat="1" ht="15" customHeight="1">
      <c r="B30" s="194" t="s">
        <v>147</v>
      </c>
      <c r="C30" s="56">
        <v>0.56399999999999995</v>
      </c>
      <c r="D30" s="57">
        <v>0</v>
      </c>
      <c r="E30" s="57">
        <v>0.56399999999999995</v>
      </c>
      <c r="F30" s="60">
        <v>0</v>
      </c>
      <c r="G30" s="51"/>
      <c r="H30" s="56"/>
      <c r="I30" s="57"/>
      <c r="J30" s="57"/>
      <c r="K30" s="60"/>
    </row>
    <row r="31" spans="2:11" s="95" customFormat="1" ht="15" customHeight="1">
      <c r="B31" s="61" t="s">
        <v>18</v>
      </c>
      <c r="C31" s="40">
        <v>218.733</v>
      </c>
      <c r="D31" s="62">
        <v>203</v>
      </c>
      <c r="E31" s="62">
        <v>15.733000000000004</v>
      </c>
      <c r="F31" s="63">
        <v>7.7499999999999999E-2</v>
      </c>
      <c r="G31" s="51"/>
      <c r="H31" s="40"/>
      <c r="I31" s="62"/>
      <c r="J31" s="62"/>
      <c r="K31" s="63"/>
    </row>
    <row r="32" spans="2:11" s="95" customFormat="1" ht="15" customHeight="1">
      <c r="B32" s="195" t="s">
        <v>19</v>
      </c>
      <c r="C32" s="21">
        <v>-58.212000000000003</v>
      </c>
      <c r="D32" s="49">
        <v>-54</v>
      </c>
      <c r="E32" s="49">
        <v>-4.2120000000000033</v>
      </c>
      <c r="F32" s="49">
        <v>7.8000000000000055E-2</v>
      </c>
      <c r="G32" s="51"/>
      <c r="H32" s="21"/>
      <c r="I32" s="49"/>
      <c r="J32" s="49"/>
      <c r="K32" s="49"/>
    </row>
    <row r="33" spans="2:11" s="95" customFormat="1" ht="10.5" customHeight="1">
      <c r="B33" s="194"/>
      <c r="C33" s="57"/>
      <c r="D33" s="57"/>
      <c r="E33" s="57"/>
      <c r="F33" s="60"/>
      <c r="G33" s="51"/>
      <c r="H33" s="57"/>
      <c r="I33" s="57"/>
      <c r="J33" s="57"/>
      <c r="K33" s="60"/>
    </row>
    <row r="34" spans="2:11" s="95" customFormat="1" ht="15" customHeight="1">
      <c r="B34" s="61" t="s">
        <v>20</v>
      </c>
      <c r="C34" s="203">
        <v>159.52100000000002</v>
      </c>
      <c r="D34" s="62">
        <v>149</v>
      </c>
      <c r="E34" s="62">
        <v>10.521000000000015</v>
      </c>
      <c r="F34" s="231">
        <v>7.0599999999999996E-2</v>
      </c>
      <c r="G34" s="204"/>
      <c r="H34" s="203"/>
      <c r="I34" s="62"/>
      <c r="J34" s="62"/>
      <c r="K34" s="231"/>
    </row>
    <row r="35" spans="2:11" s="95" customFormat="1" ht="15" customHeight="1">
      <c r="B35" s="205" t="s">
        <v>55</v>
      </c>
      <c r="C35" s="40">
        <v>159.113</v>
      </c>
      <c r="D35" s="62">
        <v>147</v>
      </c>
      <c r="E35" s="62">
        <v>12.113</v>
      </c>
      <c r="F35" s="232">
        <v>8.2400000000000001E-2</v>
      </c>
      <c r="G35" s="64"/>
      <c r="H35" s="40"/>
      <c r="I35" s="62"/>
      <c r="J35" s="62"/>
      <c r="K35" s="232"/>
    </row>
    <row r="36" spans="2:11" s="95" customFormat="1" ht="15" customHeight="1">
      <c r="B36" s="202" t="s">
        <v>21</v>
      </c>
      <c r="C36" s="21">
        <v>1.288</v>
      </c>
      <c r="D36" s="49">
        <v>2</v>
      </c>
      <c r="E36" s="49">
        <v>-0.71199999999999997</v>
      </c>
      <c r="F36" s="50">
        <v>-0.35599999999999998</v>
      </c>
      <c r="G36" s="51"/>
      <c r="H36" s="21"/>
      <c r="I36" s="49"/>
      <c r="J36" s="49"/>
      <c r="K36" s="50"/>
    </row>
    <row r="37" spans="2:11" s="95" customFormat="1" ht="10.5" customHeight="1">
      <c r="B37" s="206"/>
      <c r="C37" s="207"/>
      <c r="D37" s="208"/>
      <c r="E37" s="208"/>
      <c r="F37" s="209"/>
      <c r="H37" s="207"/>
      <c r="I37" s="208"/>
      <c r="J37" s="208"/>
      <c r="K37" s="209"/>
    </row>
    <row r="38" spans="2:11" ht="15" customHeight="1">
      <c r="B38" s="61" t="s">
        <v>153</v>
      </c>
      <c r="C38" s="210">
        <v>1.9399873335468682E-2</v>
      </c>
      <c r="D38" s="255">
        <v>1.7922994226203366E-2</v>
      </c>
      <c r="E38" s="252">
        <v>1.4768791092653159E-3</v>
      </c>
      <c r="F38" s="253">
        <v>8.2400000000000001E-2</v>
      </c>
      <c r="G38" s="95"/>
      <c r="H38" s="210"/>
      <c r="I38" s="211"/>
      <c r="J38" s="211"/>
      <c r="K38" s="231"/>
    </row>
    <row r="39" spans="2:11" s="95" customFormat="1" ht="7.5" customHeight="1">
      <c r="B39" s="212"/>
      <c r="C39" s="213"/>
      <c r="D39" s="213"/>
      <c r="E39" s="213"/>
      <c r="F39" s="214"/>
      <c r="H39" s="213"/>
      <c r="I39" s="213"/>
      <c r="J39" s="213"/>
      <c r="K39" s="214"/>
    </row>
    <row r="40" spans="2:11">
      <c r="B40" s="260" t="s">
        <v>154</v>
      </c>
      <c r="C40" s="260"/>
      <c r="D40" s="260"/>
      <c r="E40" s="260"/>
      <c r="F40" s="260"/>
      <c r="G40" s="51"/>
      <c r="H40" s="95"/>
      <c r="I40" s="95"/>
      <c r="J40" s="95"/>
      <c r="K40" s="95"/>
    </row>
    <row r="41" spans="2:11">
      <c r="B41" s="95"/>
      <c r="C41" s="256"/>
      <c r="D41" s="256"/>
      <c r="E41" s="256"/>
      <c r="F41" s="95"/>
      <c r="G41" s="51"/>
      <c r="H41" s="95"/>
      <c r="I41" s="95"/>
      <c r="J41" s="95"/>
      <c r="K41" s="95"/>
    </row>
  </sheetData>
  <mergeCells count="3">
    <mergeCell ref="C2:F2"/>
    <mergeCell ref="H2:K2"/>
    <mergeCell ref="B40:F40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&amp;C&amp;"Arial"&amp;8&amp;K000000INTERNAL&amp;1#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5EF"/>
    <pageSetUpPr fitToPage="1"/>
  </sheetPr>
  <dimension ref="A1:J22"/>
  <sheetViews>
    <sheetView showGridLines="0" zoomScale="80" zoomScaleNormal="80" workbookViewId="0">
      <selection activeCell="B2" sqref="B2"/>
    </sheetView>
  </sheetViews>
  <sheetFormatPr baseColWidth="10" defaultColWidth="9.109375" defaultRowHeight="10.199999999999999"/>
  <cols>
    <col min="1" max="1" width="4.44140625" style="28" customWidth="1"/>
    <col min="2" max="2" width="33.6640625" style="28" customWidth="1"/>
    <col min="3" max="8" width="13" style="28" customWidth="1"/>
    <col min="9" max="9" width="2" style="28" customWidth="1"/>
    <col min="10" max="16384" width="9.109375" style="28"/>
  </cols>
  <sheetData>
    <row r="1" spans="1:10">
      <c r="A1" s="27"/>
      <c r="G1" s="29"/>
    </row>
    <row r="2" spans="1:10" ht="24" customHeight="1">
      <c r="A2" s="27"/>
      <c r="C2" s="264" t="s">
        <v>135</v>
      </c>
      <c r="D2" s="265"/>
      <c r="E2" s="265"/>
      <c r="F2" s="265"/>
      <c r="G2" s="265"/>
      <c r="H2" s="265"/>
    </row>
    <row r="3" spans="1:10" ht="15.75" customHeight="1">
      <c r="C3" s="261" t="str">
        <f>+'Income Statement'!C3</f>
        <v>Mar-26</v>
      </c>
      <c r="D3" s="262"/>
      <c r="E3" s="262"/>
      <c r="F3" s="263" t="str">
        <f>+Market!D4</f>
        <v>Mar-25</v>
      </c>
      <c r="G3" s="258"/>
      <c r="H3" s="258"/>
    </row>
    <row r="4" spans="1:10" ht="20.399999999999999">
      <c r="B4" s="30" t="s">
        <v>88</v>
      </c>
      <c r="C4" s="9" t="s">
        <v>22</v>
      </c>
      <c r="D4" s="9" t="s">
        <v>38</v>
      </c>
      <c r="E4" s="9" t="s">
        <v>23</v>
      </c>
      <c r="F4" s="31" t="s">
        <v>22</v>
      </c>
      <c r="G4" s="31" t="s">
        <v>38</v>
      </c>
      <c r="H4" s="31" t="s">
        <v>23</v>
      </c>
    </row>
    <row r="5" spans="1:10" ht="8.25" customHeight="1">
      <c r="B5" s="32"/>
      <c r="C5" s="21"/>
      <c r="D5" s="21"/>
      <c r="E5" s="21"/>
      <c r="F5" s="33"/>
      <c r="G5" s="33"/>
      <c r="H5" s="33"/>
    </row>
    <row r="6" spans="1:10" ht="15" customHeight="1">
      <c r="B6" s="34" t="s">
        <v>58</v>
      </c>
      <c r="C6" s="35">
        <v>823</v>
      </c>
      <c r="D6" s="35">
        <v>-601</v>
      </c>
      <c r="E6" s="35">
        <v>222</v>
      </c>
      <c r="F6" s="36">
        <v>736</v>
      </c>
      <c r="G6" s="36">
        <v>-581</v>
      </c>
      <c r="H6" s="36">
        <v>155</v>
      </c>
    </row>
    <row r="7" spans="1:10" ht="15" customHeight="1">
      <c r="B7" s="34" t="s">
        <v>50</v>
      </c>
      <c r="C7" s="35">
        <v>32</v>
      </c>
      <c r="D7" s="35">
        <v>-7</v>
      </c>
      <c r="E7" s="35">
        <v>25</v>
      </c>
      <c r="F7" s="36">
        <v>42</v>
      </c>
      <c r="G7" s="36">
        <v>-6</v>
      </c>
      <c r="H7" s="36">
        <v>36</v>
      </c>
    </row>
    <row r="8" spans="1:10" ht="15" customHeight="1">
      <c r="B8" s="34" t="s">
        <v>51</v>
      </c>
      <c r="C8" s="35">
        <v>-10</v>
      </c>
      <c r="D8" s="35">
        <v>9</v>
      </c>
      <c r="E8" s="35">
        <v>-1</v>
      </c>
      <c r="F8" s="36">
        <v>-14</v>
      </c>
      <c r="G8" s="36">
        <v>14</v>
      </c>
      <c r="H8" s="36">
        <v>0</v>
      </c>
    </row>
    <row r="9" spans="1:10" ht="6.75" customHeight="1">
      <c r="B9" s="37"/>
      <c r="C9" s="38"/>
      <c r="D9" s="38"/>
      <c r="E9" s="38"/>
      <c r="F9" s="38"/>
      <c r="G9" s="38"/>
      <c r="H9" s="38"/>
    </row>
    <row r="10" spans="1:10" ht="13.8" customHeight="1">
      <c r="B10" s="39" t="s">
        <v>57</v>
      </c>
      <c r="C10" s="40">
        <v>845</v>
      </c>
      <c r="D10" s="40">
        <v>-599</v>
      </c>
      <c r="E10" s="40">
        <v>246</v>
      </c>
      <c r="F10" s="41">
        <v>764</v>
      </c>
      <c r="G10" s="41">
        <v>-573</v>
      </c>
      <c r="H10" s="41">
        <v>191</v>
      </c>
      <c r="J10" s="42"/>
    </row>
    <row r="11" spans="1:10" ht="10.5" customHeight="1">
      <c r="B11" s="43"/>
      <c r="D11" s="42"/>
    </row>
    <row r="12" spans="1:10" ht="24" hidden="1" customHeight="1">
      <c r="C12" s="264" t="s">
        <v>136</v>
      </c>
      <c r="D12" s="265"/>
      <c r="E12" s="265"/>
      <c r="F12" s="265"/>
      <c r="G12" s="265"/>
      <c r="H12" s="265"/>
    </row>
    <row r="13" spans="1:10" ht="15" hidden="1" customHeight="1">
      <c r="C13" s="261" t="str">
        <f>+'Income Statement'!H3</f>
        <v>Q1  2026</v>
      </c>
      <c r="D13" s="262"/>
      <c r="E13" s="262"/>
      <c r="F13" s="263" t="str">
        <f>+'Income Statement'!I3</f>
        <v>Q1  2025</v>
      </c>
      <c r="G13" s="258"/>
      <c r="H13" s="258"/>
    </row>
    <row r="14" spans="1:10" ht="20.399999999999999" hidden="1">
      <c r="B14" s="30" t="s">
        <v>88</v>
      </c>
      <c r="C14" s="9" t="s">
        <v>22</v>
      </c>
      <c r="D14" s="9" t="s">
        <v>38</v>
      </c>
      <c r="E14" s="9" t="s">
        <v>23</v>
      </c>
      <c r="F14" s="31" t="s">
        <v>22</v>
      </c>
      <c r="G14" s="31" t="s">
        <v>38</v>
      </c>
      <c r="H14" s="31" t="s">
        <v>23</v>
      </c>
    </row>
    <row r="15" spans="1:10" ht="8.25" hidden="1" customHeight="1">
      <c r="B15" s="32"/>
      <c r="C15" s="21"/>
      <c r="D15" s="21"/>
      <c r="E15" s="21"/>
      <c r="F15" s="33"/>
      <c r="G15" s="33"/>
      <c r="H15" s="33"/>
    </row>
    <row r="16" spans="1:10" ht="15" hidden="1" customHeight="1">
      <c r="B16" s="34" t="s">
        <v>58</v>
      </c>
      <c r="C16" s="35"/>
      <c r="D16" s="35"/>
      <c r="E16" s="35"/>
      <c r="F16" s="36"/>
      <c r="G16" s="36"/>
      <c r="H16" s="36"/>
    </row>
    <row r="17" spans="2:8" ht="15" hidden="1" customHeight="1">
      <c r="B17" s="34" t="s">
        <v>50</v>
      </c>
      <c r="C17" s="35"/>
      <c r="D17" s="35"/>
      <c r="E17" s="35"/>
      <c r="F17" s="36"/>
      <c r="G17" s="36"/>
      <c r="H17" s="36"/>
    </row>
    <row r="18" spans="2:8" ht="15" hidden="1" customHeight="1">
      <c r="B18" s="34" t="s">
        <v>51</v>
      </c>
      <c r="C18" s="35"/>
      <c r="D18" s="35"/>
      <c r="E18" s="35"/>
      <c r="F18" s="36"/>
      <c r="G18" s="36"/>
      <c r="H18" s="36"/>
    </row>
    <row r="19" spans="2:8" ht="6" hidden="1" customHeight="1">
      <c r="B19" s="37"/>
      <c r="C19" s="38"/>
      <c r="D19" s="38"/>
      <c r="E19" s="38"/>
      <c r="F19" s="38"/>
      <c r="G19" s="38"/>
      <c r="H19" s="38"/>
    </row>
    <row r="20" spans="2:8" ht="15" hidden="1" customHeight="1">
      <c r="B20" s="39" t="s">
        <v>57</v>
      </c>
      <c r="C20" s="40"/>
      <c r="D20" s="40"/>
      <c r="E20" s="40"/>
      <c r="F20" s="41"/>
      <c r="G20" s="41"/>
      <c r="H20" s="41"/>
    </row>
    <row r="21" spans="2:8" hidden="1">
      <c r="B21" s="43"/>
      <c r="D21" s="42"/>
    </row>
    <row r="22" spans="2:8" hidden="1">
      <c r="D22" s="42"/>
    </row>
  </sheetData>
  <mergeCells count="6">
    <mergeCell ref="C13:E13"/>
    <mergeCell ref="F13:H13"/>
    <mergeCell ref="C2:H2"/>
    <mergeCell ref="C3:E3"/>
    <mergeCell ref="F3:H3"/>
    <mergeCell ref="C12:H12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Header>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5EF"/>
    <pageSetUpPr fitToPage="1"/>
  </sheetPr>
  <dimension ref="A1:K12"/>
  <sheetViews>
    <sheetView showGridLines="0" zoomScale="90" zoomScaleNormal="90" workbookViewId="0">
      <selection activeCell="A4" sqref="A4"/>
    </sheetView>
  </sheetViews>
  <sheetFormatPr baseColWidth="10" defaultColWidth="0" defaultRowHeight="10.199999999999999"/>
  <cols>
    <col min="1" max="1" width="4.88671875" style="95" customWidth="1"/>
    <col min="2" max="2" width="33.44140625" style="45" customWidth="1"/>
    <col min="3" max="5" width="9.88671875" style="89" customWidth="1"/>
    <col min="6" max="6" width="8.6640625" style="45" customWidth="1"/>
    <col min="7" max="7" width="1.6640625" style="151" customWidth="1"/>
    <col min="8" max="10" width="9.88671875" style="45" hidden="1" customWidth="1"/>
    <col min="11" max="11" width="8.6640625" style="45" hidden="1" customWidth="1"/>
    <col min="12" max="217" width="7.33203125" style="45" customWidth="1"/>
    <col min="218" max="218" width="7.88671875" style="45" customWidth="1"/>
    <col min="219" max="219" width="67.5546875" style="45" bestFit="1" customWidth="1"/>
    <col min="220" max="220" width="15.88671875" style="45" customWidth="1"/>
    <col min="221" max="16384" width="0" style="45" hidden="1"/>
  </cols>
  <sheetData>
    <row r="1" spans="1:11">
      <c r="A1" s="27"/>
      <c r="B1" s="183"/>
      <c r="C1" s="184"/>
      <c r="D1" s="184"/>
      <c r="E1" s="184"/>
    </row>
    <row r="2" spans="1:11">
      <c r="A2" s="27"/>
      <c r="B2" s="183"/>
      <c r="C2" s="184"/>
      <c r="D2" s="184"/>
      <c r="E2" s="184"/>
    </row>
    <row r="3" spans="1:11" ht="15" customHeight="1">
      <c r="C3" s="257" t="s">
        <v>111</v>
      </c>
      <c r="D3" s="257"/>
      <c r="E3" s="257"/>
      <c r="F3" s="257"/>
      <c r="G3" s="28"/>
      <c r="H3" s="257" t="s">
        <v>102</v>
      </c>
      <c r="I3" s="257" t="s">
        <v>109</v>
      </c>
      <c r="J3" s="257"/>
      <c r="K3" s="257" t="s">
        <v>110</v>
      </c>
    </row>
    <row r="4" spans="1:11" ht="22.5" customHeight="1">
      <c r="B4" s="30" t="s">
        <v>137</v>
      </c>
      <c r="C4" s="9" t="str">
        <f>+Market!C4</f>
        <v>Mar-26</v>
      </c>
      <c r="D4" s="10" t="str">
        <f>+Market!D4</f>
        <v>Mar-25</v>
      </c>
      <c r="E4" s="10" t="s">
        <v>75</v>
      </c>
      <c r="F4" s="30" t="s">
        <v>76</v>
      </c>
      <c r="G4" s="28"/>
      <c r="H4" s="9" t="str">
        <f>+Market!G4</f>
        <v>Q1  2026</v>
      </c>
      <c r="I4" s="10" t="str">
        <f>+Market!H4</f>
        <v>Q1  2025</v>
      </c>
      <c r="J4" s="10" t="s">
        <v>75</v>
      </c>
      <c r="K4" s="30" t="s">
        <v>76</v>
      </c>
    </row>
    <row r="5" spans="1:11" s="95" customFormat="1" ht="6" customHeight="1">
      <c r="B5" s="186"/>
      <c r="C5" s="187"/>
      <c r="D5" s="188"/>
      <c r="E5" s="188"/>
      <c r="F5" s="189"/>
      <c r="G5" s="28"/>
      <c r="H5" s="220"/>
      <c r="I5" s="220"/>
      <c r="J5" s="220"/>
      <c r="K5" s="220"/>
    </row>
    <row r="6" spans="1:11" s="95" customFormat="1" ht="15" customHeight="1">
      <c r="B6" s="34" t="s">
        <v>39</v>
      </c>
      <c r="C6" s="35">
        <v>270.76237200000003</v>
      </c>
      <c r="D6" s="53">
        <v>267</v>
      </c>
      <c r="E6" s="53">
        <v>3.7623720000000276</v>
      </c>
      <c r="F6" s="54">
        <v>1.41E-2</v>
      </c>
      <c r="G6" s="51"/>
      <c r="H6" s="35"/>
      <c r="I6" s="53"/>
      <c r="J6" s="53"/>
      <c r="K6" s="54"/>
    </row>
    <row r="7" spans="1:11" s="95" customFormat="1" ht="15" customHeight="1">
      <c r="B7" s="34" t="s">
        <v>40</v>
      </c>
      <c r="C7" s="35">
        <v>366.08104899999995</v>
      </c>
      <c r="D7" s="53">
        <v>414</v>
      </c>
      <c r="E7" s="53">
        <v>-47.91895100000005</v>
      </c>
      <c r="F7" s="54">
        <v>-0.1157</v>
      </c>
      <c r="G7" s="51"/>
      <c r="H7" s="35"/>
      <c r="I7" s="53"/>
      <c r="J7" s="53"/>
      <c r="K7" s="54"/>
    </row>
    <row r="8" spans="1:11" s="95" customFormat="1" ht="15" customHeight="1">
      <c r="B8" s="115" t="s">
        <v>37</v>
      </c>
      <c r="C8" s="200">
        <v>23.201789000000002</v>
      </c>
      <c r="D8" s="201">
        <v>22</v>
      </c>
      <c r="E8" s="201">
        <v>1.2017890000000016</v>
      </c>
      <c r="F8" s="58">
        <v>5.4600000000000003E-2</v>
      </c>
      <c r="G8" s="51"/>
      <c r="H8" s="200"/>
      <c r="I8" s="201"/>
      <c r="J8" s="201"/>
      <c r="K8" s="58"/>
    </row>
    <row r="9" spans="1:11" s="95" customFormat="1" ht="15" customHeight="1">
      <c r="B9" s="39" t="s">
        <v>36</v>
      </c>
      <c r="C9" s="40">
        <v>660.04521</v>
      </c>
      <c r="D9" s="62">
        <v>703</v>
      </c>
      <c r="E9" s="62">
        <v>-42.954790000000003</v>
      </c>
      <c r="F9" s="63">
        <v>-6.1100000000000002E-2</v>
      </c>
      <c r="G9" s="51"/>
      <c r="H9" s="40"/>
      <c r="I9" s="62"/>
      <c r="J9" s="62"/>
      <c r="K9" s="63"/>
    </row>
    <row r="10" spans="1:11" ht="18" customHeight="1">
      <c r="B10" s="221"/>
      <c r="C10" s="222"/>
      <c r="D10" s="223"/>
      <c r="E10" s="223"/>
      <c r="F10" s="224"/>
      <c r="G10" s="45"/>
    </row>
    <row r="11" spans="1:11" ht="18" customHeight="1">
      <c r="B11" s="221"/>
      <c r="C11" s="225"/>
      <c r="D11" s="225"/>
      <c r="E11" s="225"/>
      <c r="G11" s="45"/>
    </row>
    <row r="12" spans="1:11" ht="11.25" customHeight="1">
      <c r="B12" s="221"/>
      <c r="C12" s="222"/>
      <c r="D12" s="223"/>
      <c r="E12" s="223"/>
      <c r="F12" s="226"/>
      <c r="G12" s="45"/>
    </row>
  </sheetData>
  <mergeCells count="2">
    <mergeCell ref="C3:F3"/>
    <mergeCell ref="H3:K3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5EF"/>
    <pageSetUpPr fitToPage="1"/>
  </sheetPr>
  <dimension ref="B1:L22"/>
  <sheetViews>
    <sheetView showGridLines="0" zoomScale="90" zoomScaleNormal="90" workbookViewId="0">
      <selection activeCell="A3" sqref="A3"/>
    </sheetView>
  </sheetViews>
  <sheetFormatPr baseColWidth="10" defaultColWidth="9.109375" defaultRowHeight="10.199999999999999"/>
  <cols>
    <col min="1" max="1" width="3.109375" style="28" customWidth="1"/>
    <col min="2" max="2" width="50.109375" style="28" customWidth="1"/>
    <col min="3" max="5" width="9.6640625" style="28" customWidth="1"/>
    <col min="6" max="6" width="8.6640625" style="28" customWidth="1"/>
    <col min="7" max="7" width="1.44140625" style="28" customWidth="1"/>
    <col min="8" max="10" width="9.6640625" style="28" hidden="1" customWidth="1"/>
    <col min="11" max="11" width="8.6640625" style="28" hidden="1" customWidth="1"/>
    <col min="12" max="12" width="9.109375" style="28" hidden="1" customWidth="1"/>
    <col min="13" max="16384" width="9.109375" style="28"/>
  </cols>
  <sheetData>
    <row r="1" spans="2:11">
      <c r="C1" s="44"/>
      <c r="D1" s="44"/>
      <c r="H1" s="44"/>
      <c r="I1" s="44"/>
    </row>
    <row r="2" spans="2:11" ht="11.25" customHeight="1">
      <c r="B2" s="45"/>
      <c r="C2" s="257" t="s">
        <v>111</v>
      </c>
      <c r="D2" s="257"/>
      <c r="E2" s="257"/>
      <c r="F2" s="257"/>
      <c r="H2" s="257" t="s">
        <v>102</v>
      </c>
      <c r="I2" s="257"/>
      <c r="J2" s="257"/>
      <c r="K2" s="257"/>
    </row>
    <row r="3" spans="2:11" ht="20.399999999999999">
      <c r="B3" s="30" t="s">
        <v>138</v>
      </c>
      <c r="C3" s="9" t="str">
        <f>+Market!C4</f>
        <v>Mar-26</v>
      </c>
      <c r="D3" s="10" t="str">
        <f>+Market!D4</f>
        <v>Mar-25</v>
      </c>
      <c r="E3" s="10" t="s">
        <v>75</v>
      </c>
      <c r="F3" s="30" t="s">
        <v>76</v>
      </c>
      <c r="H3" s="9" t="str">
        <f>+Market!G4</f>
        <v>Q1  2026</v>
      </c>
      <c r="I3" s="10" t="str">
        <f>+Market!H4</f>
        <v>Q1  2025</v>
      </c>
      <c r="J3" s="10" t="s">
        <v>75</v>
      </c>
      <c r="K3" s="30" t="s">
        <v>76</v>
      </c>
    </row>
    <row r="4" spans="2:11" ht="7.5" customHeight="1">
      <c r="B4" s="46"/>
      <c r="C4" s="216"/>
      <c r="D4" s="47"/>
      <c r="E4" s="47"/>
      <c r="F4" s="47"/>
      <c r="H4" s="47"/>
      <c r="I4" s="47"/>
      <c r="J4" s="47"/>
      <c r="K4" s="47"/>
    </row>
    <row r="5" spans="2:11">
      <c r="B5" s="48" t="s">
        <v>12</v>
      </c>
      <c r="C5" s="21">
        <v>6.7880000000000003</v>
      </c>
      <c r="D5" s="49">
        <v>12</v>
      </c>
      <c r="E5" s="49">
        <v>-5.2119999999999997</v>
      </c>
      <c r="F5" s="50">
        <v>-0.43433333333333329</v>
      </c>
      <c r="G5" s="51"/>
      <c r="H5" s="21"/>
      <c r="I5" s="49"/>
      <c r="J5" s="49"/>
      <c r="K5" s="50"/>
    </row>
    <row r="6" spans="2:11">
      <c r="B6" s="52" t="s">
        <v>130</v>
      </c>
      <c r="C6" s="35">
        <v>-20.247</v>
      </c>
      <c r="D6" s="53">
        <v>-12</v>
      </c>
      <c r="E6" s="53">
        <v>-8.2469999999999999</v>
      </c>
      <c r="F6" s="54">
        <v>0.68730000000000002</v>
      </c>
      <c r="G6" s="51"/>
      <c r="H6" s="35"/>
      <c r="I6" s="53"/>
      <c r="J6" s="53"/>
      <c r="K6" s="54"/>
    </row>
    <row r="7" spans="2:11">
      <c r="B7" s="55" t="s">
        <v>14</v>
      </c>
      <c r="C7" s="56">
        <v>0</v>
      </c>
      <c r="D7" s="57">
        <v>8</v>
      </c>
      <c r="E7" s="57">
        <v>-8</v>
      </c>
      <c r="F7" s="58">
        <v>-1</v>
      </c>
      <c r="G7" s="51"/>
      <c r="H7" s="56"/>
      <c r="I7" s="57"/>
      <c r="J7" s="57"/>
      <c r="K7" s="58"/>
    </row>
    <row r="8" spans="2:11">
      <c r="B8" s="59" t="s">
        <v>158</v>
      </c>
      <c r="C8" s="56">
        <v>-18.643999999999998</v>
      </c>
      <c r="D8" s="57">
        <v>1</v>
      </c>
      <c r="E8" s="57">
        <v>-19.643999999999998</v>
      </c>
      <c r="F8" s="60">
        <v>-19.643999999999998</v>
      </c>
      <c r="G8" s="51"/>
      <c r="H8" s="56"/>
      <c r="I8" s="57"/>
      <c r="J8" s="57"/>
      <c r="K8" s="60"/>
    </row>
    <row r="9" spans="2:11" s="65" customFormat="1">
      <c r="B9" s="61" t="s">
        <v>131</v>
      </c>
      <c r="C9" s="40">
        <v>-32.102999999999994</v>
      </c>
      <c r="D9" s="62">
        <v>9</v>
      </c>
      <c r="E9" s="62">
        <v>-41.102999999999994</v>
      </c>
      <c r="F9" s="63">
        <v>-4.5669999999999993</v>
      </c>
      <c r="G9" s="64"/>
      <c r="H9" s="40"/>
      <c r="I9" s="62"/>
      <c r="J9" s="62"/>
      <c r="K9" s="63"/>
    </row>
    <row r="10" spans="2:11" ht="8.25" customHeight="1">
      <c r="B10" s="66"/>
      <c r="C10" s="67"/>
      <c r="D10" s="67"/>
      <c r="E10" s="67"/>
      <c r="F10" s="68"/>
      <c r="G10" s="69"/>
      <c r="H10" s="67"/>
      <c r="I10" s="67"/>
      <c r="J10" s="67"/>
      <c r="K10" s="68"/>
    </row>
    <row r="11" spans="2:11" ht="20.399999999999999">
      <c r="B11" s="219" t="s">
        <v>16</v>
      </c>
      <c r="C11" s="35">
        <v>3.8180000000000001</v>
      </c>
      <c r="D11" s="53">
        <v>3</v>
      </c>
      <c r="E11" s="53">
        <v>0.81800000000000006</v>
      </c>
      <c r="F11" s="54" t="s">
        <v>157</v>
      </c>
      <c r="G11" s="51"/>
      <c r="H11" s="35"/>
      <c r="I11" s="53"/>
      <c r="J11" s="53"/>
      <c r="K11" s="54"/>
    </row>
    <row r="12" spans="2:11" hidden="1">
      <c r="B12" s="55" t="s">
        <v>17</v>
      </c>
      <c r="C12" s="56">
        <v>0</v>
      </c>
      <c r="D12" s="57">
        <v>0</v>
      </c>
      <c r="E12" s="57">
        <v>0</v>
      </c>
      <c r="F12" s="58" t="e">
        <v>#DIV/0!</v>
      </c>
      <c r="G12" s="51"/>
      <c r="H12" s="56"/>
      <c r="I12" s="57"/>
      <c r="J12" s="57"/>
      <c r="K12" s="58"/>
    </row>
    <row r="13" spans="2:11">
      <c r="B13" s="59" t="s">
        <v>147</v>
      </c>
      <c r="C13" s="56">
        <v>0.56399999999999995</v>
      </c>
      <c r="D13" s="57">
        <v>0</v>
      </c>
      <c r="E13" s="57">
        <v>0.56399999999999995</v>
      </c>
      <c r="F13" s="60" t="s">
        <v>120</v>
      </c>
      <c r="G13" s="51"/>
      <c r="H13" s="56"/>
      <c r="I13" s="57"/>
      <c r="J13" s="57"/>
      <c r="K13" s="60"/>
    </row>
    <row r="14" spans="2:11">
      <c r="B14" s="61" t="s">
        <v>15</v>
      </c>
      <c r="C14" s="40">
        <v>4.3819999999999997</v>
      </c>
      <c r="D14" s="62">
        <v>3</v>
      </c>
      <c r="E14" s="62">
        <v>1.3819999999999997</v>
      </c>
      <c r="F14" s="63" t="s">
        <v>157</v>
      </c>
      <c r="G14" s="51"/>
      <c r="H14" s="40"/>
      <c r="I14" s="62"/>
      <c r="J14" s="62"/>
      <c r="K14" s="63"/>
    </row>
    <row r="15" spans="2:11">
      <c r="B15" s="70"/>
      <c r="C15" s="71"/>
      <c r="D15" s="71"/>
      <c r="E15" s="71"/>
      <c r="F15" s="63"/>
      <c r="G15" s="69"/>
      <c r="H15" s="71"/>
      <c r="I15" s="71"/>
      <c r="J15" s="71"/>
      <c r="K15" s="63"/>
    </row>
    <row r="16" spans="2:11">
      <c r="B16" s="72" t="s">
        <v>18</v>
      </c>
      <c r="C16" s="40">
        <v>218.733</v>
      </c>
      <c r="D16" s="62">
        <v>203</v>
      </c>
      <c r="E16" s="62">
        <v>15.733000000000004</v>
      </c>
      <c r="F16" s="63">
        <v>7.7502463054187218E-2</v>
      </c>
      <c r="G16" s="51"/>
      <c r="H16" s="40"/>
      <c r="I16" s="62"/>
      <c r="J16" s="62"/>
      <c r="K16" s="63"/>
    </row>
    <row r="17" spans="2:11">
      <c r="B17" s="73" t="s">
        <v>19</v>
      </c>
      <c r="C17" s="74">
        <v>-58.212000000000003</v>
      </c>
      <c r="D17" s="75">
        <v>-54</v>
      </c>
      <c r="E17" s="75">
        <v>-4.2120000000000033</v>
      </c>
      <c r="F17" s="76">
        <v>7.8000000000000055E-2</v>
      </c>
      <c r="G17" s="51"/>
      <c r="H17" s="74"/>
      <c r="I17" s="75"/>
      <c r="J17" s="75"/>
      <c r="K17" s="76"/>
    </row>
    <row r="18" spans="2:11" ht="7.5" customHeight="1">
      <c r="B18" s="77"/>
      <c r="C18" s="78"/>
      <c r="D18" s="78"/>
      <c r="E18" s="78"/>
      <c r="F18" s="79"/>
      <c r="G18" s="69"/>
      <c r="H18" s="78"/>
      <c r="I18" s="78"/>
      <c r="J18" s="78"/>
      <c r="K18" s="79"/>
    </row>
    <row r="19" spans="2:11">
      <c r="B19" s="61" t="s">
        <v>92</v>
      </c>
      <c r="C19" s="40">
        <v>159.52100000000002</v>
      </c>
      <c r="D19" s="62">
        <v>149</v>
      </c>
      <c r="E19" s="62">
        <v>10.521000000000015</v>
      </c>
      <c r="F19" s="63">
        <v>7.0599999999999996E-2</v>
      </c>
      <c r="G19" s="51"/>
      <c r="H19" s="40"/>
      <c r="I19" s="62"/>
      <c r="J19" s="62"/>
      <c r="K19" s="63"/>
    </row>
    <row r="20" spans="2:11">
      <c r="B20" s="80" t="s">
        <v>93</v>
      </c>
      <c r="C20" s="40">
        <v>159.113</v>
      </c>
      <c r="D20" s="62">
        <v>147</v>
      </c>
      <c r="E20" s="62">
        <v>12.113</v>
      </c>
      <c r="F20" s="63">
        <v>8.2400000000000001E-2</v>
      </c>
      <c r="G20" s="51"/>
      <c r="H20" s="40"/>
      <c r="I20" s="62"/>
      <c r="J20" s="62"/>
      <c r="K20" s="63"/>
    </row>
    <row r="21" spans="2:11" s="86" customFormat="1">
      <c r="B21" s="81" t="s">
        <v>94</v>
      </c>
      <c r="C21" s="82">
        <v>1.288</v>
      </c>
      <c r="D21" s="83">
        <v>2</v>
      </c>
      <c r="E21" s="83">
        <v>-0.71199999999999997</v>
      </c>
      <c r="F21" s="84">
        <v>-0.35599999999999998</v>
      </c>
      <c r="G21" s="85"/>
      <c r="H21" s="82"/>
      <c r="I21" s="83"/>
      <c r="J21" s="83"/>
      <c r="K21" s="84"/>
    </row>
    <row r="22" spans="2:11">
      <c r="C22" s="87"/>
      <c r="G22" s="87"/>
      <c r="H22" s="87"/>
    </row>
  </sheetData>
  <mergeCells count="2">
    <mergeCell ref="C2:F2"/>
    <mergeCell ref="H2:K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5EF"/>
    <pageSetUpPr fitToPage="1"/>
  </sheetPr>
  <dimension ref="B1:G19"/>
  <sheetViews>
    <sheetView showGridLines="0" zoomScale="80" zoomScaleNormal="80" workbookViewId="0">
      <selection activeCell="B3" sqref="B3"/>
    </sheetView>
  </sheetViews>
  <sheetFormatPr baseColWidth="10" defaultColWidth="11.44140625" defaultRowHeight="13.2"/>
  <cols>
    <col min="1" max="1" width="5.44140625" style="88" customWidth="1"/>
    <col min="2" max="2" width="44.33203125" style="88" customWidth="1"/>
    <col min="3" max="4" width="12.6640625" style="88" customWidth="1"/>
    <col min="5" max="5" width="14.109375" style="88" customWidth="1"/>
    <col min="6" max="6" width="12.6640625" style="88" customWidth="1"/>
    <col min="7" max="16384" width="11.44140625" style="88"/>
  </cols>
  <sheetData>
    <row r="1" spans="2:7" ht="10.5" customHeight="1"/>
    <row r="2" spans="2:7" s="45" customFormat="1" ht="10.199999999999999">
      <c r="C2" s="89"/>
      <c r="D2" s="89"/>
      <c r="G2" s="90"/>
    </row>
    <row r="3" spans="2:7" s="95" customFormat="1" ht="30" customHeight="1">
      <c r="B3" s="30" t="s">
        <v>139</v>
      </c>
      <c r="C3" s="91" t="str">
        <f>+Market!C4</f>
        <v>Mar-26</v>
      </c>
      <c r="D3" s="92" t="s">
        <v>145</v>
      </c>
      <c r="E3" s="92" t="s">
        <v>75</v>
      </c>
      <c r="F3" s="93" t="s">
        <v>76</v>
      </c>
      <c r="G3" s="94"/>
    </row>
    <row r="4" spans="2:7" s="95" customFormat="1" ht="7.5" customHeight="1">
      <c r="B4" s="96"/>
      <c r="C4" s="97"/>
      <c r="D4" s="98"/>
      <c r="E4" s="98"/>
      <c r="F4" s="99"/>
      <c r="G4" s="94"/>
    </row>
    <row r="5" spans="2:7" s="100" customFormat="1" ht="13.2" customHeight="1">
      <c r="B5" s="32" t="s">
        <v>32</v>
      </c>
      <c r="C5" s="21">
        <v>1601.184</v>
      </c>
      <c r="D5" s="49">
        <v>1592.1110000000001</v>
      </c>
      <c r="E5" s="49">
        <v>9.0729999999998654</v>
      </c>
      <c r="F5" s="50">
        <v>5.7000000000000002E-3</v>
      </c>
      <c r="G5" s="90"/>
    </row>
    <row r="6" spans="2:7" s="100" customFormat="1" ht="13.2" customHeight="1">
      <c r="B6" s="34" t="s">
        <v>81</v>
      </c>
      <c r="C6" s="35">
        <v>3000.9319999999998</v>
      </c>
      <c r="D6" s="53">
        <v>2976.415</v>
      </c>
      <c r="E6" s="53">
        <v>24.516999999999825</v>
      </c>
      <c r="F6" s="54">
        <v>8.2000000000000007E-3</v>
      </c>
      <c r="G6" s="90"/>
    </row>
    <row r="7" spans="2:7" s="100" customFormat="1" ht="7.5" customHeight="1">
      <c r="B7" s="101"/>
      <c r="C7" s="102"/>
      <c r="D7" s="102"/>
      <c r="E7" s="103"/>
      <c r="F7" s="104"/>
      <c r="G7" s="90"/>
    </row>
    <row r="8" spans="2:7" s="105" customFormat="1" ht="10.199999999999999">
      <c r="B8" s="39" t="s">
        <v>82</v>
      </c>
      <c r="C8" s="40">
        <v>4602.116</v>
      </c>
      <c r="D8" s="62">
        <v>4568.5259999999998</v>
      </c>
      <c r="E8" s="62">
        <v>33.590000000000146</v>
      </c>
      <c r="F8" s="63">
        <v>7.4000000000000003E-3</v>
      </c>
      <c r="G8" s="94"/>
    </row>
    <row r="9" spans="2:7" s="45" customFormat="1" ht="10.199999999999999">
      <c r="C9" s="89"/>
      <c r="D9" s="89"/>
    </row>
    <row r="10" spans="2:7" s="45" customFormat="1" ht="10.199999999999999">
      <c r="C10" s="89"/>
      <c r="D10" s="89"/>
    </row>
    <row r="11" spans="2:7" s="45" customFormat="1" ht="28.5" customHeight="1">
      <c r="B11" s="30" t="s">
        <v>140</v>
      </c>
      <c r="C11" s="91" t="str">
        <f>+Market!C4</f>
        <v>Mar-26</v>
      </c>
      <c r="D11" s="92" t="s">
        <v>145</v>
      </c>
      <c r="E11" s="92" t="s">
        <v>75</v>
      </c>
      <c r="F11" s="93" t="s">
        <v>76</v>
      </c>
    </row>
    <row r="12" spans="2:7" s="95" customFormat="1" ht="7.5" customHeight="1">
      <c r="B12" s="96"/>
      <c r="C12" s="97"/>
      <c r="D12" s="98"/>
      <c r="E12" s="98"/>
      <c r="F12" s="99"/>
    </row>
    <row r="13" spans="2:7" s="100" customFormat="1" ht="12" customHeight="1">
      <c r="B13" s="32" t="s">
        <v>34</v>
      </c>
      <c r="C13" s="21">
        <v>1220.6859999999999</v>
      </c>
      <c r="D13" s="49">
        <v>1133.1210000000001</v>
      </c>
      <c r="E13" s="49">
        <v>87.564999999999827</v>
      </c>
      <c r="F13" s="50">
        <v>7.7299999999999994E-2</v>
      </c>
      <c r="G13" s="90"/>
    </row>
    <row r="14" spans="2:7" s="100" customFormat="1" ht="12" customHeight="1">
      <c r="B14" s="34" t="s">
        <v>83</v>
      </c>
      <c r="C14" s="35">
        <v>433.69600000000003</v>
      </c>
      <c r="D14" s="53">
        <v>650.32299999999998</v>
      </c>
      <c r="E14" s="53">
        <v>-216.62699999999995</v>
      </c>
      <c r="F14" s="54">
        <v>-0.33310000000000001</v>
      </c>
      <c r="G14" s="90"/>
    </row>
    <row r="15" spans="2:7" s="100" customFormat="1" ht="12.6" customHeight="1">
      <c r="B15" s="34" t="s">
        <v>84</v>
      </c>
      <c r="C15" s="35">
        <v>2947.7339999999999</v>
      </c>
      <c r="D15" s="53">
        <v>2785.0820000000003</v>
      </c>
      <c r="E15" s="53">
        <v>162.65199999999959</v>
      </c>
      <c r="F15" s="54">
        <v>5.8400000000000001E-2</v>
      </c>
      <c r="G15" s="90"/>
    </row>
    <row r="16" spans="2:7" s="111" customFormat="1" ht="18.600000000000001" customHeight="1">
      <c r="B16" s="218" t="s">
        <v>133</v>
      </c>
      <c r="C16" s="107">
        <v>2935.143</v>
      </c>
      <c r="D16" s="108">
        <v>2773.78</v>
      </c>
      <c r="E16" s="108">
        <v>161.36299999999983</v>
      </c>
      <c r="F16" s="109">
        <v>5.8200000000000002E-2</v>
      </c>
      <c r="G16" s="110"/>
    </row>
    <row r="17" spans="2:7" s="111" customFormat="1" ht="10.199999999999999">
      <c r="B17" s="106" t="s">
        <v>94</v>
      </c>
      <c r="C17" s="107">
        <v>12.590999999999999</v>
      </c>
      <c r="D17" s="108">
        <v>11.302</v>
      </c>
      <c r="E17" s="108">
        <v>1.2889999999999997</v>
      </c>
      <c r="F17" s="109">
        <v>0.11409999999999999</v>
      </c>
      <c r="G17" s="110"/>
    </row>
    <row r="18" spans="2:7" s="100" customFormat="1" ht="6" customHeight="1">
      <c r="B18" s="101"/>
      <c r="C18" s="102"/>
      <c r="D18" s="102"/>
      <c r="E18" s="103"/>
      <c r="F18" s="104"/>
      <c r="G18" s="90"/>
    </row>
    <row r="19" spans="2:7" s="105" customFormat="1" ht="10.199999999999999">
      <c r="B19" s="39" t="s">
        <v>85</v>
      </c>
      <c r="C19" s="40">
        <v>4602.116</v>
      </c>
      <c r="D19" s="62">
        <v>4568.5259999999998</v>
      </c>
      <c r="E19" s="62">
        <v>33.590000000000146</v>
      </c>
      <c r="F19" s="63">
        <v>7.4000000000000003E-3</v>
      </c>
      <c r="G19" s="94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5EF"/>
    <pageSetUpPr fitToPage="1"/>
  </sheetPr>
  <dimension ref="B2:K24"/>
  <sheetViews>
    <sheetView showGridLines="0" zoomScale="80" zoomScaleNormal="80" workbookViewId="0">
      <selection activeCell="B2" sqref="B2:C2"/>
    </sheetView>
  </sheetViews>
  <sheetFormatPr baseColWidth="10" defaultColWidth="9.109375" defaultRowHeight="10.199999999999999"/>
  <cols>
    <col min="1" max="1" width="9.109375" style="28"/>
    <col min="2" max="2" width="12.33203125" style="28" customWidth="1"/>
    <col min="3" max="3" width="25.88671875" style="28" customWidth="1"/>
    <col min="4" max="4" width="11.88671875" style="28" customWidth="1"/>
    <col min="5" max="8" width="11.44140625" style="28" customWidth="1"/>
    <col min="9" max="9" width="1.109375" style="28" customWidth="1"/>
    <col min="10" max="10" width="10.6640625" style="28" customWidth="1"/>
    <col min="11" max="11" width="10.88671875" style="28" customWidth="1"/>
    <col min="12" max="16384" width="9.109375" style="28"/>
  </cols>
  <sheetData>
    <row r="2" spans="2:11" s="113" customFormat="1" ht="18.75" customHeight="1">
      <c r="B2" s="266" t="s">
        <v>53</v>
      </c>
      <c r="C2" s="266"/>
      <c r="D2" s="30" t="s">
        <v>74</v>
      </c>
      <c r="E2" s="91" t="str">
        <f>+Market!C4</f>
        <v>Mar-26</v>
      </c>
      <c r="F2" s="92" t="s">
        <v>145</v>
      </c>
      <c r="G2" s="229" t="str">
        <f>+Market!D4</f>
        <v>Mar-25</v>
      </c>
      <c r="H2" s="92" t="s">
        <v>33</v>
      </c>
      <c r="I2" s="112"/>
      <c r="J2" s="92" t="s">
        <v>0</v>
      </c>
    </row>
    <row r="3" spans="2:11" ht="10.5" customHeight="1"/>
    <row r="4" spans="2:11" ht="15" customHeight="1">
      <c r="B4" s="114" t="s">
        <v>24</v>
      </c>
      <c r="C4" s="115" t="s">
        <v>66</v>
      </c>
      <c r="D4" s="116" t="s">
        <v>25</v>
      </c>
      <c r="E4" s="235">
        <v>1.31</v>
      </c>
      <c r="F4" s="236">
        <v>1.41</v>
      </c>
      <c r="G4" s="117" t="s">
        <v>120</v>
      </c>
      <c r="H4" s="237">
        <v>-9.9999999999999867E-2</v>
      </c>
      <c r="I4" s="126"/>
      <c r="J4" s="58">
        <v>-7.0900000000000005E-2</v>
      </c>
    </row>
    <row r="5" spans="2:11" ht="15" customHeight="1">
      <c r="C5" s="37" t="s">
        <v>67</v>
      </c>
      <c r="D5" s="118" t="s">
        <v>25</v>
      </c>
      <c r="E5" s="238">
        <v>1.27</v>
      </c>
      <c r="F5" s="239">
        <v>1.36</v>
      </c>
      <c r="G5" s="119" t="s">
        <v>120</v>
      </c>
      <c r="H5" s="126">
        <v>-9.000000000000008E-2</v>
      </c>
      <c r="I5" s="126"/>
      <c r="J5" s="120">
        <v>-6.6199999999999995E-2</v>
      </c>
    </row>
    <row r="6" spans="2:11" ht="15" customHeight="1">
      <c r="B6" s="121"/>
      <c r="C6" s="32" t="s">
        <v>26</v>
      </c>
      <c r="D6" s="122" t="s">
        <v>141</v>
      </c>
      <c r="E6" s="240">
        <v>380.49800000000005</v>
      </c>
      <c r="F6" s="241">
        <v>458.99</v>
      </c>
      <c r="G6" s="123" t="s">
        <v>120</v>
      </c>
      <c r="H6" s="242">
        <v>-78.491999999999962</v>
      </c>
      <c r="I6" s="243"/>
      <c r="J6" s="50">
        <v>-0.17100000000000001</v>
      </c>
      <c r="K6" s="124"/>
    </row>
    <row r="7" spans="2:11" ht="15" customHeight="1">
      <c r="B7" s="114" t="s">
        <v>27</v>
      </c>
      <c r="C7" s="115" t="s">
        <v>68</v>
      </c>
      <c r="D7" s="116" t="s">
        <v>25</v>
      </c>
      <c r="E7" s="235">
        <v>0.56000000000000005</v>
      </c>
      <c r="F7" s="244">
        <v>0.64</v>
      </c>
      <c r="G7" s="117" t="s">
        <v>120</v>
      </c>
      <c r="H7" s="245">
        <v>-7.999999999999996E-2</v>
      </c>
      <c r="I7" s="126"/>
      <c r="J7" s="58">
        <v>-0.125</v>
      </c>
    </row>
    <row r="8" spans="2:11" ht="15" customHeight="1">
      <c r="C8" s="37" t="s">
        <v>69</v>
      </c>
      <c r="D8" s="118" t="s">
        <v>28</v>
      </c>
      <c r="E8" s="246">
        <v>0.7379</v>
      </c>
      <c r="F8" s="247">
        <v>0.63500000000000001</v>
      </c>
      <c r="G8" s="119" t="s">
        <v>120</v>
      </c>
      <c r="H8" s="248">
        <v>0.10289999999999999</v>
      </c>
      <c r="I8" s="248"/>
      <c r="J8" s="120">
        <v>0.16200000000000001</v>
      </c>
    </row>
    <row r="9" spans="2:11" ht="15" customHeight="1">
      <c r="C9" s="37" t="s">
        <v>70</v>
      </c>
      <c r="D9" s="118" t="s">
        <v>28</v>
      </c>
      <c r="E9" s="246">
        <v>0.2621</v>
      </c>
      <c r="F9" s="247">
        <v>0.36499999999999999</v>
      </c>
      <c r="G9" s="119" t="s">
        <v>120</v>
      </c>
      <c r="H9" s="248">
        <v>-0.10289999999999999</v>
      </c>
      <c r="I9" s="248"/>
      <c r="J9" s="120">
        <v>-0.28189999999999998</v>
      </c>
    </row>
    <row r="10" spans="2:11" ht="15" customHeight="1">
      <c r="B10" s="121"/>
      <c r="C10" s="32" t="s">
        <v>71</v>
      </c>
      <c r="D10" s="122" t="s">
        <v>25</v>
      </c>
      <c r="E10" s="233">
        <v>6.93</v>
      </c>
      <c r="F10" s="250" t="s">
        <v>120</v>
      </c>
      <c r="G10" s="125">
        <v>69.33</v>
      </c>
      <c r="H10" s="234">
        <v>-62.4</v>
      </c>
      <c r="I10" s="126"/>
      <c r="J10" s="50">
        <v>-0.9</v>
      </c>
    </row>
    <row r="11" spans="2:11" ht="15" customHeight="1">
      <c r="B11" s="114" t="s">
        <v>29</v>
      </c>
      <c r="C11" s="115" t="s">
        <v>30</v>
      </c>
      <c r="D11" s="116" t="s">
        <v>28</v>
      </c>
      <c r="E11" s="127">
        <v>0.29159838756813616</v>
      </c>
      <c r="F11" s="251" t="s">
        <v>120</v>
      </c>
      <c r="G11" s="248">
        <v>0.25</v>
      </c>
      <c r="H11" s="128">
        <v>4.1598387568136164E-2</v>
      </c>
      <c r="I11" s="129"/>
      <c r="J11" s="58">
        <v>0.16639999999999999</v>
      </c>
    </row>
    <row r="12" spans="2:11" ht="15" customHeight="1">
      <c r="C12" s="37" t="s">
        <v>72</v>
      </c>
      <c r="D12" s="118" t="s">
        <v>28</v>
      </c>
      <c r="E12" s="130">
        <v>0.19066223173793026</v>
      </c>
      <c r="F12" s="251" t="s">
        <v>120</v>
      </c>
      <c r="G12" s="248">
        <v>0.19800000000000001</v>
      </c>
      <c r="H12" s="129">
        <v>-7.3377682620697493E-3</v>
      </c>
      <c r="I12" s="129"/>
      <c r="J12" s="120">
        <v>-3.7100000000000001E-2</v>
      </c>
    </row>
    <row r="13" spans="2:11" ht="15" customHeight="1">
      <c r="B13" s="121"/>
      <c r="C13" s="32" t="s">
        <v>73</v>
      </c>
      <c r="D13" s="122" t="s">
        <v>28</v>
      </c>
      <c r="E13" s="131">
        <v>0.12059548284623914</v>
      </c>
      <c r="F13" s="250" t="s">
        <v>120</v>
      </c>
      <c r="G13" s="249">
        <v>0.109</v>
      </c>
      <c r="H13" s="132">
        <v>1.1595482846239138E-2</v>
      </c>
      <c r="I13" s="129"/>
      <c r="J13" s="50">
        <v>0.10639999999999999</v>
      </c>
    </row>
    <row r="14" spans="2:11" ht="7.5" customHeight="1">
      <c r="J14" s="133"/>
    </row>
    <row r="15" spans="2:11">
      <c r="B15" s="28" t="s">
        <v>60</v>
      </c>
    </row>
    <row r="16" spans="2:11">
      <c r="B16" s="28" t="s">
        <v>155</v>
      </c>
    </row>
    <row r="17" spans="2:10">
      <c r="B17" s="28" t="s">
        <v>61</v>
      </c>
    </row>
    <row r="18" spans="2:10">
      <c r="B18" s="28" t="s">
        <v>62</v>
      </c>
    </row>
    <row r="19" spans="2:10">
      <c r="B19" s="28" t="s">
        <v>63</v>
      </c>
    </row>
    <row r="20" spans="2:10">
      <c r="B20" s="28" t="s">
        <v>64</v>
      </c>
    </row>
    <row r="21" spans="2:10">
      <c r="B21" s="28" t="s">
        <v>127</v>
      </c>
    </row>
    <row r="22" spans="2:10">
      <c r="B22" s="28" t="s">
        <v>128</v>
      </c>
    </row>
    <row r="23" spans="2:10">
      <c r="B23" s="134" t="s">
        <v>65</v>
      </c>
      <c r="C23" s="134"/>
      <c r="D23" s="134"/>
      <c r="E23" s="134"/>
      <c r="F23" s="134"/>
      <c r="G23" s="134"/>
      <c r="H23" s="134"/>
      <c r="I23" s="134"/>
      <c r="J23" s="134"/>
    </row>
    <row r="24" spans="2:10" ht="12">
      <c r="B24" s="135"/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5EF"/>
    <pageSetUpPr fitToPage="1"/>
  </sheetPr>
  <dimension ref="B2:K12"/>
  <sheetViews>
    <sheetView showGridLines="0" zoomScale="80" zoomScaleNormal="80" workbookViewId="0">
      <selection activeCell="A3" sqref="A3"/>
    </sheetView>
  </sheetViews>
  <sheetFormatPr baseColWidth="10" defaultColWidth="11.44140625" defaultRowHeight="13.2"/>
  <cols>
    <col min="1" max="1" width="4.6640625" style="88" customWidth="1"/>
    <col min="2" max="2" width="43.109375" style="88" customWidth="1"/>
    <col min="3" max="3" width="13.109375" style="88" customWidth="1"/>
    <col min="4" max="4" width="12.88671875" style="88" customWidth="1"/>
    <col min="5" max="5" width="13.44140625" style="88" customWidth="1"/>
    <col min="6" max="6" width="12.44140625" style="88" customWidth="1"/>
    <col min="7" max="16384" width="11.44140625" style="88"/>
  </cols>
  <sheetData>
    <row r="2" spans="2:11">
      <c r="C2" s="136"/>
      <c r="D2" s="136"/>
      <c r="E2" s="137"/>
      <c r="F2" s="137"/>
    </row>
    <row r="3" spans="2:11" s="137" customFormat="1" ht="20.399999999999999">
      <c r="B3" s="30" t="s">
        <v>142</v>
      </c>
      <c r="C3" s="91" t="str">
        <f>+Market!C4</f>
        <v>Mar-26</v>
      </c>
      <c r="D3" s="229" t="str">
        <f>+Market!D4</f>
        <v>Mar-25</v>
      </c>
      <c r="E3" s="92" t="s">
        <v>75</v>
      </c>
      <c r="F3" s="93" t="s">
        <v>76</v>
      </c>
    </row>
    <row r="4" spans="2:11" s="137" customFormat="1" ht="8.25" customHeight="1">
      <c r="B4" s="96"/>
      <c r="C4" s="97"/>
      <c r="D4" s="98"/>
      <c r="E4" s="98"/>
      <c r="F4" s="99"/>
    </row>
    <row r="5" spans="2:11" s="137" customFormat="1">
      <c r="B5" s="32" t="s">
        <v>77</v>
      </c>
      <c r="C5" s="21">
        <v>83.284000000000006</v>
      </c>
      <c r="D5" s="49">
        <v>18.626999999999999</v>
      </c>
      <c r="E5" s="49">
        <v>64.657000000000011</v>
      </c>
      <c r="F5" s="50">
        <v>3.4711440382240841</v>
      </c>
    </row>
    <row r="6" spans="2:11" s="137" customFormat="1">
      <c r="B6" s="34" t="s">
        <v>78</v>
      </c>
      <c r="C6" s="35">
        <v>-2.8610000000000002</v>
      </c>
      <c r="D6" s="53">
        <v>17.748999999999999</v>
      </c>
      <c r="E6" s="53">
        <v>-20.61</v>
      </c>
      <c r="F6" s="54">
        <v>-1.1611921798411178</v>
      </c>
    </row>
    <row r="7" spans="2:11" s="137" customFormat="1">
      <c r="B7" s="34" t="s">
        <v>79</v>
      </c>
      <c r="C7" s="35">
        <v>-71.046999999999997</v>
      </c>
      <c r="D7" s="53">
        <v>-67.984999999999999</v>
      </c>
      <c r="E7" s="53">
        <v>-3.0619999999999976</v>
      </c>
      <c r="F7" s="54">
        <v>-4.5039346914760574E-2</v>
      </c>
    </row>
    <row r="8" spans="2:11" s="137" customFormat="1" ht="7.5" customHeight="1">
      <c r="B8" s="101"/>
      <c r="C8" s="102"/>
      <c r="D8" s="102"/>
      <c r="E8" s="103"/>
      <c r="F8" s="104"/>
    </row>
    <row r="9" spans="2:11" s="137" customFormat="1">
      <c r="B9" s="39" t="s">
        <v>80</v>
      </c>
      <c r="C9" s="40">
        <v>9.3760000000000048</v>
      </c>
      <c r="D9" s="62">
        <v>-31.609000000000002</v>
      </c>
      <c r="E9" s="62">
        <v>40.985000000000007</v>
      </c>
      <c r="F9" s="63">
        <v>1.2966243791325256</v>
      </c>
    </row>
    <row r="10" spans="2:11" ht="10.8" customHeight="1"/>
    <row r="11" spans="2:11" ht="34.200000000000003" customHeight="1">
      <c r="B11" s="267"/>
      <c r="C11" s="267"/>
      <c r="D11" s="267"/>
      <c r="E11" s="267"/>
      <c r="F11" s="267"/>
      <c r="G11" s="254"/>
      <c r="H11" s="254"/>
      <c r="I11" s="254"/>
      <c r="J11" s="254"/>
      <c r="K11" s="254"/>
    </row>
    <row r="12" spans="2:11" ht="8.4" customHeight="1">
      <c r="B12" s="267"/>
      <c r="C12" s="267"/>
      <c r="D12" s="267"/>
      <c r="E12" s="267"/>
      <c r="F12" s="267"/>
    </row>
  </sheetData>
  <mergeCells count="1">
    <mergeCell ref="B11:F12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52676FA0BB3C48A8374287C6C0D912" ma:contentTypeVersion="12" ma:contentTypeDescription="Crear nuevo documento." ma:contentTypeScope="" ma:versionID="641c2190f3354064f64913adf5a81abf">
  <xsd:schema xmlns:xsd="http://www.w3.org/2001/XMLSchema" xmlns:xs="http://www.w3.org/2001/XMLSchema" xmlns:p="http://schemas.microsoft.com/office/2006/metadata/properties" xmlns:ns2="9387dcd9-0a78-4df1-8aff-ca3c7383493d" xmlns:ns3="5adbbcee-4de0-4a31-b58c-460ba70589e5" targetNamespace="http://schemas.microsoft.com/office/2006/metadata/properties" ma:root="true" ma:fieldsID="339023ea79c999ca3a1f9033021396ed" ns2:_="" ns3:_="">
    <xsd:import namespace="9387dcd9-0a78-4df1-8aff-ca3c7383493d"/>
    <xsd:import namespace="5adbbcee-4de0-4a31-b58c-460ba70589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7dcd9-0a78-4df1-8aff-ca3c738349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dbbcee-4de0-4a31-b58c-460ba70589e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DC7729-43A3-464D-A0A8-352D9E3ED9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87dcd9-0a78-4df1-8aff-ca3c7383493d"/>
    <ds:schemaRef ds:uri="5adbbcee-4de0-4a31-b58c-460ba7058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DA28F9-B861-431B-917F-7E7FADE270D5}">
  <ds:schemaRefs>
    <ds:schemaRef ds:uri="http://purl.org/dc/terms/"/>
    <ds:schemaRef ds:uri="http://schemas.openxmlformats.org/package/2006/metadata/core-properties"/>
    <ds:schemaRef ds:uri="9387dcd9-0a78-4df1-8aff-ca3c7383493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adbbcee-4de0-4a31-b58c-460ba70589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574FEC3-2B4D-4AA6-BD1C-3390BC1D79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Index</vt:lpstr>
      <vt:lpstr>Market</vt:lpstr>
      <vt:lpstr>Income Statement</vt:lpstr>
      <vt:lpstr>Operating Income</vt:lpstr>
      <vt:lpstr>Energy Sales</vt:lpstr>
      <vt:lpstr>Non Operating Income</vt:lpstr>
      <vt:lpstr>Balance Sheet</vt:lpstr>
      <vt:lpstr>Ratios</vt:lpstr>
      <vt:lpstr>Cash Flow</vt:lpstr>
      <vt:lpstr>Fixed Assets</vt:lpstr>
      <vt:lpstr>Int. Rate</vt:lpstr>
      <vt:lpstr>Physical Data GX</vt:lpstr>
      <vt:lpstr>GX by Tech</vt:lpstr>
      <vt:lpstr>Index!Área_de_impresión</vt:lpstr>
      <vt:lpstr>Market!Área_de_impresión</vt:lpstr>
    </vt:vector>
  </TitlesOfParts>
  <Company>Endesa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cl098424148</dc:creator>
  <cp:lastModifiedBy>Gonzalez Schwartzmann, Catalina Beatriz</cp:lastModifiedBy>
  <cp:lastPrinted>2021-02-03T18:34:56Z</cp:lastPrinted>
  <dcterms:created xsi:type="dcterms:W3CDTF">2013-10-29T13:54:01Z</dcterms:created>
  <dcterms:modified xsi:type="dcterms:W3CDTF">2026-04-28T19:04:54Z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0x0101003152676FA0BB3C48A8374287C6C0D912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2024-04-28T18:06:12Z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572d762e-0f2d-4a27-81ff-8357be927fcc</vt:lpwstr>
  </property>
  <property fmtid="{D5CDD505-2E9C-101B-9397-08002B2CF9AE}" pid="9" name="MSIP_Label_797ad33d-ed35-43c0-b526-22bc83c17deb_ContentBits">
    <vt:lpwstr>1</vt:lpwstr>
  </property>
</Properties>
</file>