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C G S jun 2024\C G S\Analisis Razonado - Press Release\4Q2025\Enel Gx\"/>
    </mc:Choice>
  </mc:AlternateContent>
  <xr:revisionPtr revIDLastSave="0" documentId="13_ncr:1_{B4A197E3-6DC5-4FA9-84DB-FE7D76DF10A0}" xr6:coauthVersionLast="47" xr6:coauthVersionMax="47" xr10:uidLastSave="{00000000-0000-0000-0000-000000000000}"/>
  <bookViews>
    <workbookView xWindow="-108" yWindow="-108" windowWidth="23256" windowHeight="12456" tabRatio="901" xr2:uid="{00000000-000D-0000-FFFF-FFFF00000000}"/>
  </bookViews>
  <sheets>
    <sheet name="Index" sheetId="22" r:id="rId1"/>
    <sheet name="Market" sheetId="14" r:id="rId2"/>
    <sheet name="Income Statement" sheetId="16" r:id="rId3"/>
    <sheet name="Operating Income" sheetId="17" r:id="rId4"/>
    <sheet name="Energy Sales" sheetId="18" r:id="rId5"/>
    <sheet name="Non Operating Income" sheetId="15" r:id="rId6"/>
    <sheet name="Balance Sheet" sheetId="8" r:id="rId7"/>
    <sheet name="Ratios" sheetId="7" r:id="rId8"/>
    <sheet name="Cash Flow" sheetId="6" r:id="rId9"/>
    <sheet name="Fixed Assets" sheetId="5" r:id="rId10"/>
    <sheet name="Int. Rate" sheetId="9" r:id="rId11"/>
    <sheet name="Physical Data GX" sheetId="13" r:id="rId12"/>
    <sheet name="GX by Tech" sheetId="2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_ALT_X">#REF!</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bco1">[1]empresa!#REF!</definedName>
    <definedName name="_DAT1">[2]Resumen!#REF!</definedName>
    <definedName name="_DAT10">#REF!</definedName>
    <definedName name="_DAT11">#REF!</definedName>
    <definedName name="_DAT12">#REF!</definedName>
    <definedName name="_DAT2">[2]Resumen!#REF!</definedName>
    <definedName name="_DAT3">[2]Resumen!#REF!</definedName>
    <definedName name="_DAT4">[2]Resumen!#REF!</definedName>
    <definedName name="_DAT5">#REF!</definedName>
    <definedName name="_DAT6">#REF!</definedName>
    <definedName name="_DAT7">#REF!</definedName>
    <definedName name="_DAT8">#REF!</definedName>
    <definedName name="_DAT9">#REF!</definedName>
    <definedName name="_ING1">[3]CMRESU99!#REF!</definedName>
    <definedName name="_ING2">[3]CMRESU99!#REF!</definedName>
    <definedName name="_ING3">[3]CMRESU99!#REF!</definedName>
    <definedName name="_ING4">[3]CMRESU99!#REF!</definedName>
    <definedName name="_ING5">[3]CMRESU99!#REF!</definedName>
    <definedName name="_ING6">[3]CMRESU99!#REF!</definedName>
    <definedName name="_ING7">[3]CMRESU99!#REF!</definedName>
    <definedName name="_inv01">[4]Balance!$D$4</definedName>
    <definedName name="_Order1" hidden="1">255</definedName>
    <definedName name="_Order2" hidden="1">255</definedName>
    <definedName name="_VPP1">#REF!</definedName>
    <definedName name="_VPP2">#REF!</definedName>
    <definedName name="_VPP3">#REF!</definedName>
    <definedName name="a">'[5]Balance General'!$A$1:$W$130</definedName>
    <definedName name="A._E_INMOB._PASTOS_VERDES">#REF!</definedName>
    <definedName name="aa">#REF!</definedName>
    <definedName name="aaaaaa">#REF!</definedName>
    <definedName name="AD_Ajuste_VPP">'[6]AD Invers'!#REF!</definedName>
    <definedName name="AD_CM_Dividendos">'[6]AD Invers'!#REF!</definedName>
    <definedName name="AD_Corr_Mon_Inversion">'[6]AD Invers'!#REF!</definedName>
    <definedName name="AD_Patrim_Negativo">'[6]AD Invers'!#REF!</definedName>
    <definedName name="AD_Reconc_Utilidad.">#REF!</definedName>
    <definedName name="agosto_2001">#REF!</definedName>
    <definedName name="agosto_2002">#REF!</definedName>
    <definedName name="agosto_2003">#REF!</definedName>
    <definedName name="agosto_2004">#REF!</definedName>
    <definedName name="agosto_2005">#REF!</definedName>
    <definedName name="AGRICOLA_DE_CAMEROS">#REF!</definedName>
    <definedName name="AGUAS_SANTIAGO_PONIENTE">#REF!</definedName>
    <definedName name="AGUAS_STGO">#REF!</definedName>
    <definedName name="AJUSTADO">#REF!</definedName>
    <definedName name="AJUSTES_CERJ_MAYOR">#REF!</definedName>
    <definedName name="AJUSTES_CERJ_MENOR">#REF!</definedName>
    <definedName name="AJUSTES_CHILECTRA">#REF!</definedName>
    <definedName name="AJUSTES_DISTR_MAYOR">#REF!</definedName>
    <definedName name="AJUSTES_ENDESA">#REF!</definedName>
    <definedName name="AJUSTES_RIOMAIPO">#REF!</definedName>
    <definedName name="AMPLA">#REF!</definedName>
    <definedName name="AMPLA_">#REF!</definedName>
    <definedName name="AMPLA_INVESTIMENTOS">#REF!</definedName>
    <definedName name="AMPLA_INVESTIMENTOS_">#REF!</definedName>
    <definedName name="Año">[7]introduccion!#REF!</definedName>
    <definedName name="aprile_2001">#REF!</definedName>
    <definedName name="aprile_2002">#REF!</definedName>
    <definedName name="aprile_2003">#REF!</definedName>
    <definedName name="aprile_2004">#REF!</definedName>
    <definedName name="aprile_2005">#REF!</definedName>
    <definedName name="_xlnm.Print_Area" localSheetId="0">Index!$A$1:$O$47</definedName>
    <definedName name="_xlnm.Print_Area" localSheetId="1">Market!$A$1:$N$12</definedName>
    <definedName name="AREA01">#REF!</definedName>
    <definedName name="AREA02">#REF!</definedName>
    <definedName name="AREA04">#REF!</definedName>
    <definedName name="AS2DocOpenMode" hidden="1">"AS2DocumentEdit"</definedName>
    <definedName name="asd" hidden="1">#REF!</definedName>
    <definedName name="asiento">#REF!</definedName>
    <definedName name="AVvillas">'[8]Deposito a Plazo'!#REF!</definedName>
    <definedName name="BAJAS">#REF!</definedName>
    <definedName name="BAL.OCT">#REF!</definedName>
    <definedName name="Balance">#REF!</definedName>
    <definedName name="banco">'[9]#¡REF'!#REF!</definedName>
    <definedName name="Banco_Interbank">'[8]Deposito a Plazo'!#REF!</definedName>
    <definedName name="Banco_Paribas_luxembourg">'[8]Deposito a Plazo'!#REF!</definedName>
    <definedName name="Banco_Real">'[8]Deposito a Plazo'!#REF!</definedName>
    <definedName name="Banco_Santander_Santiago">'[8]Deposito a Plazo'!#REF!</definedName>
    <definedName name="_xlnm.Database">#REF!</definedName>
    <definedName name="basema">#REF!</definedName>
    <definedName name="BETANIA">#REF!</definedName>
    <definedName name="BETANIA_S.A.">#REF!</definedName>
    <definedName name="BETANIA_SA">#REF!</definedName>
    <definedName name="bloqueoMeta_Data">#REF!</definedName>
    <definedName name="BLPH29" hidden="1">'[10]bond curves-n.u.'!$C$16</definedName>
    <definedName name="C_COSTANERA">'[11]Detalle Otros Flujo'!#REF!</definedName>
    <definedName name="C_EL_GOBERNADOR">'[12]Estado de Resultado'!#REF!</definedName>
    <definedName name="CACHOEIRA_DOURADA">'[11]Detalle Otros Flujo'!#REF!</definedName>
    <definedName name="CACHOEIRA_DOURADA_">#REF!</definedName>
    <definedName name="CACHOEIRA_DOURADA_SA">'[13]Estado de Resultado'!$Y$8</definedName>
    <definedName name="CACHOERIA_DOURADA_">#REF!</definedName>
    <definedName name="CAM">#REF!</definedName>
    <definedName name="CAM_LTDA">'[14]Bce Brasil'!#REF!</definedName>
    <definedName name="CAM_LTDA.">#REF!</definedName>
    <definedName name="CAM_SA">#REF!</definedName>
    <definedName name="CAMEROS">#REF!</definedName>
    <definedName name="CapFloor_T0">[15]Rng_CapFloor_T0!$A$1:$CK$5</definedName>
    <definedName name="CAPITAL_ENERGIA">'[11]Detalle Otros Flujo'!#REF!</definedName>
    <definedName name="category_disponible">#REF!</definedName>
    <definedName name="CELTA">'[16]Balance General'!#REF!</definedName>
    <definedName name="CELTA_S.A.">#REF!</definedName>
    <definedName name="CELTA_SA">#REF!</definedName>
    <definedName name="CEMSA">#REF!</definedName>
    <definedName name="CEMSA_SA">#REF!</definedName>
    <definedName name="CENTRAL_COSTANERA">#REF!</definedName>
    <definedName name="CERJ">#REF!</definedName>
    <definedName name="CESA">'[17]Estado de Resultado'!$V$8</definedName>
    <definedName name="CGTF">#REF!</definedName>
    <definedName name="CGTF_">#REF!</definedName>
    <definedName name="check_offline">#REF!</definedName>
    <definedName name="CHF_EUR">#REF!</definedName>
    <definedName name="CHFvs.DEM">#REF!</definedName>
    <definedName name="CHFvs.EUR">#REF!</definedName>
    <definedName name="CHFvs.USD">#REF!</definedName>
    <definedName name="CHILECTRA">#REF!</definedName>
    <definedName name="CHILECTRA_INTERNACIONAL">#REF!</definedName>
    <definedName name="CHILECTRA_INTERNACIONAL_SA">#REF!</definedName>
    <definedName name="CHILECTRA_INVERSUD">#REF!</definedName>
    <definedName name="CHILECTRA_INVERSUD_SA">#REF!</definedName>
    <definedName name="CHILECTRA_SA">#REF!</definedName>
    <definedName name="CHINANGO">#REF!</definedName>
    <definedName name="CHINANGO_SA">#REF!</definedName>
    <definedName name="CHOCON">#REF!</definedName>
    <definedName name="CHOCON_S.A.">#REF!</definedName>
    <definedName name="CHOCON_SA">#REF!</definedName>
    <definedName name="CIA_PERUANA">#REF!</definedName>
    <definedName name="CIA_PERUANA_SA">#REF!</definedName>
    <definedName name="CIA_SAN_ISIDRO">#REF!</definedName>
    <definedName name="CIEN">#REF!</definedName>
    <definedName name="CIEN_">#REF!</definedName>
    <definedName name="CODENSA">#REF!</definedName>
    <definedName name="CODENSA_SA">#REF!</definedName>
    <definedName name="Codigo_compañia">#REF!</definedName>
    <definedName name="codigo_empresa">#REF!</definedName>
    <definedName name="codigo20">'[18]20'!#REF!</definedName>
    <definedName name="COELCE">#REF!</definedName>
    <definedName name="COELCE_">#REF!</definedName>
    <definedName name="compañia_codigo">#REF!</definedName>
    <definedName name="COMPAÑÍA_PERUANA">#REF!</definedName>
    <definedName name="CONO_SUR">#REF!</definedName>
    <definedName name="CONO_SUR_SA">#REF!</definedName>
    <definedName name="CONOSUR">#REF!</definedName>
    <definedName name="CONOSUR_SA">'[11]Detalle Otros Flujo'!#REF!</definedName>
    <definedName name="consolidado">'[19]NO CUADRA'!$A$3:$I$235</definedName>
    <definedName name="CONSTRUCTORA">'[12]Balance General'!#REF!</definedName>
    <definedName name="CONTABILIZACION_serie_10años">#REF!</definedName>
    <definedName name="control">#REF!</definedName>
    <definedName name="CORFIVALLE">#REF!</definedName>
    <definedName name="COSTANERA">'[16]Balance General'!#REF!</definedName>
    <definedName name="COSTANERA_S.A.">#REF!</definedName>
    <definedName name="COSTANERA_SA">#REF!</definedName>
    <definedName name="Ctas_Ctes_Relac">#REF!</definedName>
    <definedName name="ctas_por_cob_y_pag">'[19]NO CUADRA'!#REF!</definedName>
    <definedName name="Ctas_Relacionadas">#REF!</definedName>
    <definedName name="Ctas_Relacionadas1">#REF!</definedName>
    <definedName name="ctasctes">'[19]NO CUADRA'!$A$8:$AQ$109</definedName>
    <definedName name="CTM">#REF!</definedName>
    <definedName name="CTM_">#REF!</definedName>
    <definedName name="cua">#REF!</definedName>
    <definedName name="cuadratura_result">#REF!</definedName>
    <definedName name="Cuadro_1">#REF!</definedName>
    <definedName name="CUADRO13">#REF!</definedName>
    <definedName name="cvb" hidden="1">#REF!</definedName>
    <definedName name="d">'[20]Deposito a Plazo'!#REF!</definedName>
    <definedName name="Datos">'[19]NO CUADRA'!$A$3:$I$235</definedName>
    <definedName name="dd">'[21]Oblig bco C P'!#REF!</definedName>
    <definedName name="DEMvs.EUR">#REF!</definedName>
    <definedName name="DEMvs.USD">#REF!</definedName>
    <definedName name="DEPRECIACION">#REF!</definedName>
    <definedName name="DETALLE">#REF!</definedName>
    <definedName name="dfg" hidden="1">#REF!</definedName>
    <definedName name="dicembre_2001">#REF!</definedName>
    <definedName name="dicembre_2002">#REF!</definedName>
    <definedName name="dicembre_2003">#REF!</definedName>
    <definedName name="dicembre_2004">#REF!</definedName>
    <definedName name="dicembre_2005">#REF!</definedName>
    <definedName name="DIPREL">#REF!</definedName>
    <definedName name="DISTRILIMA">'[22]Balance General'!#REF!</definedName>
    <definedName name="DISTRILIMA_SA">'[22]Estado de Resultado'!#REF!</definedName>
    <definedName name="DOLARES">#REF!</definedName>
    <definedName name="e">'[21]Prov  y Cast'!#REF!</definedName>
    <definedName name="E.RES.OCT">#REF!</definedName>
    <definedName name="E_ARGENTINA">[11]HOJADECONSOLIDACION!#REF!</definedName>
    <definedName name="E_E_COLOMBIA">'[23]Balance General'!#REF!</definedName>
    <definedName name="E_E_DE_COLOMBIA">'[23]Estado de Resultado'!#REF!</definedName>
    <definedName name="E_ECO">'[16]Balance General'!#REF!</definedName>
    <definedName name="E_ECO_S.A.">#REF!</definedName>
    <definedName name="E_ECO_SA">#REF!</definedName>
    <definedName name="E_INTERNACIONAL">#REF!</definedName>
    <definedName name="EASA">'[16]Balance General'!#REF!</definedName>
    <definedName name="EASA_S.A.">#REF!</definedName>
    <definedName name="EASA_SA">#REF!</definedName>
    <definedName name="ECO">#REF!</definedName>
    <definedName name="ECO_SA">#REF!</definedName>
    <definedName name="EDEGEL">#REF!</definedName>
    <definedName name="EDEGEL_S.A.">#REF!</definedName>
    <definedName name="EDEGEL_SA">#REF!</definedName>
    <definedName name="EDELNOR">#REF!</definedName>
    <definedName name="EDELNOR_SA">#REF!</definedName>
    <definedName name="EDESUR">'[22]Balance General'!#REF!</definedName>
    <definedName name="EDESUR_SA">'[22]Estado de Resultado'!#REF!</definedName>
    <definedName name="EE_COLINA">#REF!</definedName>
    <definedName name="EE_COLINA_SA">#REF!</definedName>
    <definedName name="eee" hidden="1">#REF!</definedName>
    <definedName name="EERR_PPTTO">#REF!</definedName>
    <definedName name="EERRmiles">#REF!</definedName>
    <definedName name="EERRvalida">#REF!</definedName>
    <definedName name="efe">'[24]Prov  y Cast'!#REF!</definedName>
    <definedName name="EInterntional">#REF!</definedName>
    <definedName name="EL__MELON">'[14]FLUJO IFRS'!#REF!</definedName>
    <definedName name="EL_CHOCON">#REF!</definedName>
    <definedName name="EL_MELON">[25]HOJADECONSOLIDACION!$H$10</definedName>
    <definedName name="ELESUR">'[22]Balance General'!#REF!</definedName>
    <definedName name="ELESUR_SA">'[22]Estado de Resultado'!#REF!</definedName>
    <definedName name="ELIMIN1">#REF!</definedName>
    <definedName name="ELIMIN2">#REF!</definedName>
    <definedName name="ELIMIN3">#REF!</definedName>
    <definedName name="ELIMINACIONES">#REF!</definedName>
    <definedName name="EMGESA">#REF!</definedName>
    <definedName name="EMGESA_S.A.">#REF!</definedName>
    <definedName name="EMGESA_S.A.__fusionado">#REF!</definedName>
    <definedName name="EMGESA_S.A._fusionado">#REF!</definedName>
    <definedName name="EMGESA_SA">'[11]Detalle Otros Flujo'!#REF!</definedName>
    <definedName name="empresa">#REF!</definedName>
    <definedName name="END_CHILE_INT">#REF!</definedName>
    <definedName name="ENDESA">#REF!</definedName>
    <definedName name="ENDESA__MATRIZ">'[14]FLUJO IFRS'!#REF!</definedName>
    <definedName name="ENDESA_ARGENTINA">#REF!</definedName>
    <definedName name="ENDESA_BRASIL">#REF!</definedName>
    <definedName name="ENDESA_BRASIL_">#REF!</definedName>
    <definedName name="ENDESA_BRASIL_SA">#REF!</definedName>
    <definedName name="ENDESA_CHILE_INT">'[11]Detalle Otros Flujo'!#REF!</definedName>
    <definedName name="ENDESA_CHILE_INTERNACIONAL">#REF!</definedName>
    <definedName name="ENDESA_COLOMBIA">'[11]Detalle Otros Flujo'!#REF!</definedName>
    <definedName name="ENDESA_DE_COLOMBIA">'[26]Estado de Resultado'!#REF!</definedName>
    <definedName name="ENDESA_ECO">'[14]FLUJO IFRS'!#REF!</definedName>
    <definedName name="ENDESA_IND">#REF!</definedName>
    <definedName name="ENDESA_S.A.">#REF!</definedName>
    <definedName name="ENDESA_SA">'[22]Estado de Resultado'!#REF!</definedName>
    <definedName name="ENERI">#REF!</definedName>
    <definedName name="ENERSIS">#REF!</definedName>
    <definedName name="ENERSIS_ARG">'[22]Balance General'!#REF!</definedName>
    <definedName name="ENERSIS_ARGENTINA">'[22]Estado de Resultado'!#REF!</definedName>
    <definedName name="ENERSIS_INT">'[22]Balance General'!#REF!</definedName>
    <definedName name="ENERSIS_INTERNACIONAL">'[22]Estado de Resultado'!#REF!</definedName>
    <definedName name="ENERSIS_INTERNATIONAL">'[22]Estado de Resultado'!#REF!</definedName>
    <definedName name="ENERSIS_SA">#REF!</definedName>
    <definedName name="ENIGESA">#REF!</definedName>
    <definedName name="ENIGESA_S.A.">#REF!</definedName>
    <definedName name="ENIGESA_SA">#REF!</definedName>
    <definedName name="er" hidden="1">#REF!</definedName>
    <definedName name="ESTADO_DE_FLUJO_DE_EFECTIVO">#REF!</definedName>
    <definedName name="EV__DECIMALSYMBOL__" hidden="1">","</definedName>
    <definedName name="EV__EVCOM_OPTIONS__" hidden="1">8</definedName>
    <definedName name="EV__EXPOPTIONS__" hidden="1">0</definedName>
    <definedName name="EV__LASTREFTIME__" hidden="1">40113.4360185185</definedName>
    <definedName name="EV__LOCKEDCVW__CORPORATIVO" hidden="1">"i_TOT,BALANCE,REAL,ENEL,ML,G001,2006.TOTAL,Contrib_ENDESA,YTD,"</definedName>
    <definedName name="EV__LOCKEDCVW__ECYR" hidden="1">"i_TOT,BALANCE,REAL,ENEL,ML,G051,2006.ENE,Input_M,YTD,"</definedName>
    <definedName name="EV__LOCKEDCVW__ENERSIS" hidden="1">"i_TOT,BALANCE,REAL,ENEL,ML,G300,2006.TOTAL,Contrib_ENDESA,YTD,"</definedName>
    <definedName name="EV__LOCKEDCVW__GRECIA" hidden="1">"i_TOT,BALANCE,REAL,ENEL,ML,G073,2006.TOTAL,Contrib_ENDESA,YTD,"</definedName>
    <definedName name="EV__LOCKEDCVW__IC" hidden="1">"i_TOT,BALANCE,Dec,REAL,ML,G001,2006.TOTAL,YTD,"</definedName>
    <definedName name="EV__LOCKEDCVW__PERIMETRO" hidden="1">"PCON,i_TOT,REAL,ML,G001,2006.TOTAL,YTD,"</definedName>
    <definedName name="EV__LOCKEDCVW__TCAMBIO" hidden="1">"REAL,BRL,Global,2006.TOTAL,CONSRATES,YTD,"</definedName>
    <definedName name="EV__LOCKEDCVW__VALIDACION" hidden="1">"i_TOT,REAL,2006.TOTAL,VALIDACIONESPRUEBA,vnone,YTD,"</definedName>
    <definedName name="EV__LOCKSTATUS__" hidden="1">4</definedName>
    <definedName name="EV__MAXEXPCOLS__" hidden="1">100</definedName>
    <definedName name="EV__MAXEXPROWS__" hidden="1">10000</definedName>
    <definedName name="EV__MEMORYCVW__" hidden="1">0</definedName>
    <definedName name="EV__WBEVMODE__" hidden="1">1</definedName>
    <definedName name="EV__WBREFOPTIONS__" hidden="1">134217732</definedName>
    <definedName name="EV__WBVERSION__" hidden="1">0</definedName>
    <definedName name="EV__WSINFO__" hidden="1">"endesabpc"</definedName>
    <definedName name="expand_anexos">#REF!</definedName>
    <definedName name="expansion">#REF!</definedName>
    <definedName name="FACTORES">#REF!</definedName>
    <definedName name="fdos">#REF!</definedName>
    <definedName name="febbraio_2001">#REF!</definedName>
    <definedName name="febbraio_2002">#REF!</definedName>
    <definedName name="febbraio_2003">#REF!</definedName>
    <definedName name="febbraio_2004">#REF!</definedName>
    <definedName name="febbraio_2005">#REF!</definedName>
    <definedName name="ff">'[11]Detalle Otros Flujo'!#REF!</definedName>
    <definedName name="Fiduvalle">'[8]Deposito a Plazo'!#REF!</definedName>
    <definedName name="GAS_ATACAMA">#REF!</definedName>
    <definedName name="GAS_ATACAMA_SA">#REF!</definedName>
    <definedName name="GBPvs.EUR">#REF!</definedName>
    <definedName name="GEN_PERU">#REF!</definedName>
    <definedName name="GENERANDES">#REF!</definedName>
    <definedName name="GENERANDES_PERU">'[11]Detalle Otros Flujo'!#REF!</definedName>
    <definedName name="gennaio_2001">#REF!</definedName>
    <definedName name="gennaio_2002">#REF!</definedName>
    <definedName name="gennaio_2003">#REF!</definedName>
    <definedName name="gennaio_2004">#REF!</definedName>
    <definedName name="gennaio_2005">#REF!</definedName>
    <definedName name="ghj" hidden="1">#REF!</definedName>
    <definedName name="giugno_2001">#REF!</definedName>
    <definedName name="giugno_2002">#REF!</definedName>
    <definedName name="giugno_2003">#REF!</definedName>
    <definedName name="giugno_2004">#REF!</definedName>
    <definedName name="giugno_2005">#REF!</definedName>
    <definedName name="graficos2">#REF!</definedName>
    <definedName name="HIDROAYSEN">#REF!</definedName>
    <definedName name="HIDROAYSEN_SA">#REF!</definedName>
    <definedName name="HIDROINVEST">#REF!</definedName>
    <definedName name="HIDROINVEST_S.A.">#REF!</definedName>
    <definedName name="HIDROINVEST_SA">#REF!</definedName>
    <definedName name="HISTORICO">#REF!</definedName>
    <definedName name="hjk" hidden="1">#REF!</definedName>
    <definedName name="Hoy">[27]anexo01!$K$4</definedName>
    <definedName name="ias">[1]empresa!#REF!</definedName>
    <definedName name="IIMV">#REF!</definedName>
    <definedName name="IIMVCORACEROS__.">#REF!</definedName>
    <definedName name="IM_VELASCO">#REF!</definedName>
    <definedName name="IM_VELASCO_SA">#REF!</definedName>
    <definedName name="IMV">#REF!</definedName>
    <definedName name="IMVELASCO">#REF!</definedName>
    <definedName name="IMVELASCO_LTDA.">#REF!</definedName>
    <definedName name="IMVLADEHESA">#REF!</definedName>
    <definedName name="Ing_ajenos_de_la_Explotación">#REF!</definedName>
    <definedName name="Ing_Explotacion">#REF!</definedName>
    <definedName name="INGENDESA">#REF!</definedName>
    <definedName name="INGENDESA_S.A.">#REF!</definedName>
    <definedName name="INGENDESA_SA">#REF!</definedName>
    <definedName name="INGRESOS">[3]CMRESU99!#REF!</definedName>
    <definedName name="Ingresos_Financieros">#REF!</definedName>
    <definedName name="Int_Minoritario">#REF!</definedName>
    <definedName name="intco_md">#REF!</definedName>
    <definedName name="interco_md">#REF!</definedName>
    <definedName name="Interes_Minoritario">#REF!</definedName>
    <definedName name="Interés_Minoritario">#REF!</definedName>
    <definedName name="INTERESES_MINORITARIA">'[19]NO CUADRA'!$A$1:$O$116</definedName>
    <definedName name="INTERESES_MINORITARIOS">'[19]NO CUADRA'!$A$1:$O$122</definedName>
    <definedName name="INV_ENDESA">#REF!</definedName>
    <definedName name="INV_ENDESA_NORTE">'[16]Balance General'!#REF!</definedName>
    <definedName name="INV_ENDESA_NORTE_SA">#REF!</definedName>
    <definedName name="INVERSION_EERR">'[19]NO CUADRA'!$A$2:$P$78</definedName>
    <definedName name="Inversiones">#REF!</definedName>
    <definedName name="INVESTLUZ">#REF!</definedName>
    <definedName name="INVESTLUZ_">#REF!</definedName>
    <definedName name="ITLvs.CHF">#REF!</definedName>
    <definedName name="ITLvs.EUR">#REF!</definedName>
    <definedName name="ITLvs.USD">#REF!</definedName>
    <definedName name="JPYvs.EUR">#REF!</definedName>
    <definedName name="kto">#REF!</definedName>
    <definedName name="LAJAS">'[14]EFE año Ant'!#REF!</definedName>
    <definedName name="LAJAS_INV">'[11]Detalle Otros Flujo'!#REF!</definedName>
    <definedName name="LAJAS_INVERSORA">#REF!</definedName>
    <definedName name="LAJAS_INVERSORA_SA">'[17]Estado de Resultado'!$X$8</definedName>
    <definedName name="legalentity_disponible">#REF!</definedName>
    <definedName name="lista_sociedades">#REF!</definedName>
    <definedName name="listado_empresa">#REF!</definedName>
    <definedName name="listado_empresa2">#REF!</definedName>
    <definedName name="LO_VENECIA">'[16]Balance General'!#REF!</definedName>
    <definedName name="LO_VENECIA_SA">#REF!</definedName>
    <definedName name="los">'[28]Bce Brasil'!#REF!</definedName>
    <definedName name="LOS_MAITENES">#REF!</definedName>
    <definedName name="LOS_MAITENES_C">#REF!</definedName>
    <definedName name="luglio_2001">#REF!</definedName>
    <definedName name="luglio_2002">#REF!</definedName>
    <definedName name="luglio_2003">#REF!</definedName>
    <definedName name="luglio_2004">#REF!</definedName>
    <definedName name="luglio_2005">#REF!</definedName>
    <definedName name="LUZ_ANDES">#REF!</definedName>
    <definedName name="LUZ_ANDES_SA">#REF!</definedName>
    <definedName name="LUZ_BOGOTA">#REF!</definedName>
    <definedName name="LUZ_DE_RIO">#REF!</definedName>
    <definedName name="LUZ_DE_RIO_SA">#REF!</definedName>
    <definedName name="maggio_2001">#REF!</definedName>
    <definedName name="maggio_2002">#REF!</definedName>
    <definedName name="maggio_2003">#REF!</definedName>
    <definedName name="maggio_2004">#REF!</definedName>
    <definedName name="maggio_2005">#REF!</definedName>
    <definedName name="marzo_2001">#REF!</definedName>
    <definedName name="marzo_2002">#REF!</definedName>
    <definedName name="marzo_2003">#REF!</definedName>
    <definedName name="marzo_2004">#REF!</definedName>
    <definedName name="marzo_2005">#REF!</definedName>
    <definedName name="MAY.NOV">#REF!</definedName>
    <definedName name="MAYOR.OCT">#REF!</definedName>
    <definedName name="MAYOR_SYNAPSIS">#REF!</definedName>
    <definedName name="MENOR_CHILECTRA">#REF!</definedName>
    <definedName name="MENOR_CORDILLERA">#REF!</definedName>
    <definedName name="MENOR_DISTRILEC_BOL64">#REF!</definedName>
    <definedName name="MENOR_DISTRILIMA_BOL64">#REF!</definedName>
    <definedName name="MENOR_ENDESA">#REF!</definedName>
    <definedName name="MENOR_RIO_MAIPO">#REF!</definedName>
    <definedName name="Mes">[7]introduccion!#REF!</definedName>
    <definedName name="MEWarning" hidden="1">1</definedName>
    <definedName name="mm">[27]anexo01!$K$9</definedName>
    <definedName name="NEWOPER">"$A$74:$R$75"</definedName>
    <definedName name="nombre_interco_md">#REF!</definedName>
    <definedName name="NOTA_MENOR_VALOR">#REF!</definedName>
    <definedName name="NOTAS">#REF!</definedName>
    <definedName name="novembre_2001">#REF!</definedName>
    <definedName name="novembre_2002">#REF!</definedName>
    <definedName name="novembre_2003">#REF!</definedName>
    <definedName name="novembre_2004">#REF!</definedName>
    <definedName name="novembre_2005">#REF!</definedName>
    <definedName name="o_ing">[1]empresa!#REF!</definedName>
    <definedName name="o_pas_lp">[1]empresa!#REF!</definedName>
    <definedName name="o_var_lp">[1]empresa!#REF!</definedName>
    <definedName name="OTROS">'[19]NO CUADRA'!$A$126:$P$170</definedName>
    <definedName name="ottobre_2001">#REF!</definedName>
    <definedName name="ottobre_2002">#REF!</definedName>
    <definedName name="ottobre_2003">#REF!</definedName>
    <definedName name="ottobre_2004">#REF!</definedName>
    <definedName name="ottobre_2005">#REF!</definedName>
    <definedName name="P_T_Utlidades">#REF!</definedName>
    <definedName name="PANGUE">#REF!</definedName>
    <definedName name="PANGUE_S.A.">#REF!</definedName>
    <definedName name="PANGUE_SA">#REF!</definedName>
    <definedName name="Participa2">'[19]NO CUADRA'!$A$95:$Z$148</definedName>
    <definedName name="Participa3">'[19]NO CUADRA'!$A$159:$M$181</definedName>
    <definedName name="Participacion">'[19]NO CUADRA'!$A$1:$AL$91</definedName>
    <definedName name="Participación_Económica">'[19]NO CUADRA'!$E$67:$P$89</definedName>
    <definedName name="ParticipacionEconomicas">'[19]NO CUADRA'!$E$68:$P$89</definedName>
    <definedName name="pas">#REF!</definedName>
    <definedName name="PASTOS_VERDES">#REF!</definedName>
    <definedName name="Patrimonio">#REF!</definedName>
    <definedName name="PEHUENCHE">#REF!</definedName>
    <definedName name="PEHUENCHE_S.A.">#REF!</definedName>
    <definedName name="PEHUENCHE_SA">#REF!</definedName>
    <definedName name="PESOS">#REF!</definedName>
    <definedName name="PorcentajeEconomico">#REF!</definedName>
    <definedName name="Presentacion">#REF!</definedName>
    <definedName name="PRESENTACION.">#REF!</definedName>
    <definedName name="PRUEBA">#REF!</definedName>
    <definedName name="qw">#REF!</definedName>
    <definedName name="qwe" hidden="1">#REF!</definedName>
    <definedName name="Reporte">[18]RESUMEN!$E$15</definedName>
    <definedName name="res">#REF!</definedName>
    <definedName name="resultado">#REF!</definedName>
    <definedName name="Resultados_abierto">#REF!</definedName>
    <definedName name="Resultados_FECU">#REF!</definedName>
    <definedName name="RESUMEN">#REF!</definedName>
    <definedName name="RIO_MAIPO">'[22]Balance General'!#REF!</definedName>
    <definedName name="RIO_MAIPO_SA">'[22]Estado de Resultado'!#REF!</definedName>
    <definedName name="RIOMAIPO">#REF!</definedName>
    <definedName name="row_key3_total">#REF!</definedName>
    <definedName name="rty" hidden="1">#REF!</definedName>
    <definedName name="s">'[29]Prov  y Cast'!#REF!</definedName>
    <definedName name="SAN_ISIDRO">#REF!</definedName>
    <definedName name="SAN_ISIDRO_S.A.">#REF!</definedName>
    <definedName name="SAN_ISIDRO_SA">#REF!</definedName>
    <definedName name="SANTIAGO_PONIENTE">#REF!</definedName>
    <definedName name="SCP_ARGENTINA">'[16]Balance General'!#REF!</definedName>
    <definedName name="SCP_ARGENTINA_S.A.">#REF!</definedName>
    <definedName name="SCP_ARGENTINA_SA">#REF!</definedName>
    <definedName name="settembre_2001">#REF!</definedName>
    <definedName name="settembre_2002">#REF!</definedName>
    <definedName name="settembre_2003">#REF!</definedName>
    <definedName name="settembre_2004">#REF!</definedName>
    <definedName name="settembre_2005">#REF!</definedName>
    <definedName name="Sin_Endesa">#REF!</definedName>
    <definedName name="STGO_2000">'[12]Balance General'!#REF!</definedName>
    <definedName name="STGO_2000_LTDA">'[12]Estado de Resultado'!#REF!</definedName>
    <definedName name="suppress2">#REF!</definedName>
    <definedName name="suuu">'[11]Detalle Otros Flujo'!#REF!</definedName>
    <definedName name="Swaption_T0">[15]Rng_Swaption_T0!$A$1:$CF$5</definedName>
    <definedName name="SYNAPSIS">#REF!</definedName>
    <definedName name="SYNAPSIS_ARGENTINA">'[30]Balance General'!$D$9</definedName>
    <definedName name="SYNAPSIS_BRASIL">'[30]Balance General'!$G$9</definedName>
    <definedName name="SYNAPSIS_CHILE">'[30]Balance General'!$C$9</definedName>
    <definedName name="SYNAPSIS_COLOMBIA">'[30]Balance General'!$F$9</definedName>
    <definedName name="SYNAPSIS_PERU">'[30]Balance General'!$E$9</definedName>
    <definedName name="SYNAPSIS_SA">#REF!</definedName>
    <definedName name="tabla">#REF!</definedName>
    <definedName name="TAN">'[31]Balance General'!#REF!</definedName>
    <definedName name="tc">'[32]BONOS LOCAL'!$T$2</definedName>
    <definedName name="TD">#REF!</definedName>
    <definedName name="TD_SI">#REF!</definedName>
    <definedName name="temp1A">#REF!</definedName>
    <definedName name="TESA">#REF!</definedName>
    <definedName name="TESA_">#REF!</definedName>
    <definedName name="TEST0">#REF!</definedName>
    <definedName name="TEST1">[2]Resumen!#REF!</definedName>
    <definedName name="TEST2">[2]Resumen!#REF!</definedName>
    <definedName name="TEST3">[2]Resumen!#REF!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RangeCount" hidden="1">91</definedName>
    <definedName name="time_disponible">#REF!</definedName>
    <definedName name="tipo_reporte">#REF!</definedName>
    <definedName name="tr" hidden="1">#REF!</definedName>
    <definedName name="Tramos">#REF!</definedName>
    <definedName name="TRANSQUILLOTA">#REF!</definedName>
    <definedName name="TRANSQUILLOTA_SA">#REF!</definedName>
    <definedName name="tttt">[33]empresa!#REF!</definedName>
    <definedName name="TUNEL">#REF!</definedName>
    <definedName name="TUNEL_EL_MELON">#REF!</definedName>
    <definedName name="TUNEL_EL_MELON_S.A.">#REF!</definedName>
    <definedName name="TUNEL_EL_MELON_SA">#REF!</definedName>
    <definedName name="uf_hoy">[27]anexo01!$K$10</definedName>
    <definedName name="uio" hidden="1">#REF!</definedName>
    <definedName name="usd_hoy">[27]anexo01!$K$7</definedName>
    <definedName name="USDvs.EUR">#REF!</definedName>
    <definedName name="UTILIDAD_EE_RR">#REF!</definedName>
    <definedName name="V">#REF!</definedName>
    <definedName name="VALOR">#REF!</definedName>
    <definedName name="vbn" hidden="1">#REF!</definedName>
    <definedName name="VELASCO">'[22]Balance General'!#REF!</definedName>
    <definedName name="VPP">#REF!</definedName>
    <definedName name="wer" hidden="1">#REF!</definedName>
    <definedName name="willy">'[19]NO CUADRA'!#REF!</definedName>
    <definedName name="x">'[34]Balance General'!#REF!</definedName>
    <definedName name="xx">[34]Participaciones1!#REF!</definedName>
    <definedName name="xxxx">#REF!</definedName>
    <definedName name="xxxxx">#REF!</definedName>
    <definedName name="xxxxxxxxxxxxxxxxxxx">#REF!</definedName>
    <definedName name="yui" hidden="1">#REF!</definedName>
    <definedName name="zxc"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 r="D4" i="18"/>
  <c r="D3" i="15"/>
  <c r="C2" i="20"/>
  <c r="D17" i="20"/>
  <c r="D18" i="20"/>
  <c r="E12" i="20" l="1"/>
  <c r="D12" i="20"/>
  <c r="E11" i="20"/>
  <c r="D11" i="20"/>
  <c r="D10" i="20"/>
  <c r="E9" i="20"/>
  <c r="D9" i="20"/>
  <c r="D8" i="20"/>
  <c r="E7" i="20"/>
  <c r="D7" i="20"/>
  <c r="D6" i="20"/>
  <c r="E5" i="20"/>
  <c r="D5" i="20"/>
  <c r="E4" i="20"/>
  <c r="D4" i="20"/>
  <c r="E19" i="13"/>
  <c r="D19" i="13"/>
  <c r="E18" i="13"/>
  <c r="D18" i="13"/>
  <c r="E17" i="13"/>
  <c r="D17" i="13"/>
  <c r="E16" i="13"/>
  <c r="D16" i="13"/>
  <c r="E15" i="13"/>
  <c r="D15" i="13"/>
  <c r="E14" i="13"/>
  <c r="D14" i="13"/>
  <c r="E13" i="13"/>
  <c r="D13" i="13"/>
  <c r="E12" i="13"/>
  <c r="D12" i="13"/>
  <c r="E11" i="13"/>
  <c r="D11" i="13"/>
  <c r="E10" i="13"/>
  <c r="D10" i="13"/>
  <c r="E9" i="13"/>
  <c r="D9" i="13"/>
  <c r="E8" i="13"/>
  <c r="D8" i="13"/>
  <c r="E7" i="13"/>
  <c r="D7" i="13"/>
  <c r="E6" i="13"/>
  <c r="D6" i="13"/>
  <c r="E5" i="13"/>
  <c r="D5" i="13"/>
  <c r="E4" i="13"/>
  <c r="D4" i="13"/>
  <c r="E25" i="20" l="1"/>
  <c r="D25" i="20"/>
  <c r="E24" i="20"/>
  <c r="D24" i="20"/>
  <c r="D23" i="20"/>
  <c r="E22" i="20"/>
  <c r="D22" i="20"/>
  <c r="D21" i="20"/>
  <c r="E20" i="20"/>
  <c r="D20" i="20"/>
  <c r="D19" i="20"/>
  <c r="E18" i="20"/>
  <c r="E17" i="20"/>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D24" i="13"/>
  <c r="L4" i="14" l="1"/>
  <c r="K4" i="14"/>
  <c r="C22" i="13"/>
  <c r="B22" i="13"/>
  <c r="C2" i="13"/>
  <c r="B2" i="13"/>
  <c r="G5" i="5"/>
  <c r="F5" i="5"/>
  <c r="D5" i="5"/>
  <c r="C5" i="5"/>
  <c r="C3" i="6"/>
  <c r="E2" i="7"/>
  <c r="C11" i="8"/>
  <c r="C3" i="8"/>
  <c r="I3" i="15"/>
  <c r="H3" i="15"/>
  <c r="C3" i="15"/>
  <c r="I4" i="18"/>
  <c r="C15" i="20" s="1"/>
  <c r="H4" i="18"/>
  <c r="B15" i="20" s="1"/>
  <c r="C4" i="18"/>
  <c r="B2" i="20" s="1"/>
  <c r="I3" i="16"/>
  <c r="F13" i="17" s="1"/>
  <c r="H3" i="16"/>
  <c r="C13" i="17" s="1"/>
  <c r="C3" i="16"/>
  <c r="C3" i="17" s="1"/>
</calcChain>
</file>

<file path=xl/sharedStrings.xml><?xml version="1.0" encoding="utf-8"?>
<sst xmlns="http://schemas.openxmlformats.org/spreadsheetml/2006/main" count="255" uniqueCount="158">
  <si>
    <t>Chg %</t>
  </si>
  <si>
    <t>REVENUES</t>
  </si>
  <si>
    <t>Sales</t>
  </si>
  <si>
    <t>Other operating revenues</t>
  </si>
  <si>
    <t>PROCUREMENT AND SERVICES</t>
  </si>
  <si>
    <t>Energy purchases</t>
  </si>
  <si>
    <t>Fuel consumption</t>
  </si>
  <si>
    <t>Transportation expenses</t>
  </si>
  <si>
    <t>CONTRIBUTION MARGIN</t>
  </si>
  <si>
    <t>Other work performed by entity and capitalized</t>
  </si>
  <si>
    <t>Employee benefits expense</t>
  </si>
  <si>
    <t>Other fixed operating expenses</t>
  </si>
  <si>
    <t>Financial income</t>
  </si>
  <si>
    <t>Financial costs</t>
  </si>
  <si>
    <t>Gain (Loss) for indexed assets and liabilities</t>
  </si>
  <si>
    <t>Foreign currency exchange differences, net</t>
  </si>
  <si>
    <t>OTHER NON-OPERATING RESULTS</t>
  </si>
  <si>
    <t>Share of profit (loss) of associates accounted for using the equity method</t>
  </si>
  <si>
    <t>Net Income From Other Investments</t>
  </si>
  <si>
    <t>NET INCOME BEFORE TAXES</t>
  </si>
  <si>
    <t>Income Tax</t>
  </si>
  <si>
    <t>NET INCOME</t>
  </si>
  <si>
    <t>Non-controlling interest</t>
  </si>
  <si>
    <t>Operating Revenues</t>
  </si>
  <si>
    <t>Operating Income</t>
  </si>
  <si>
    <t>Liquidity</t>
  </si>
  <si>
    <t>Times</t>
  </si>
  <si>
    <t>Working capital</t>
  </si>
  <si>
    <t>Leverage</t>
  </si>
  <si>
    <t>%</t>
  </si>
  <si>
    <t>Profitability</t>
  </si>
  <si>
    <t>Op. income / Op. Revenues</t>
  </si>
  <si>
    <t>Pehuenche</t>
  </si>
  <si>
    <t>Current Assets</t>
  </si>
  <si>
    <t>Chg</t>
  </si>
  <si>
    <t>Current Liabilities</t>
  </si>
  <si>
    <t>Fixed Interest Rate</t>
  </si>
  <si>
    <t>Total energy sales</t>
  </si>
  <si>
    <t>Sales at spot market</t>
  </si>
  <si>
    <t>Operating
Costs</t>
  </si>
  <si>
    <t>Sales to regulated customers</t>
  </si>
  <si>
    <t>Sales to unregulated customers</t>
  </si>
  <si>
    <t>Total generation</t>
  </si>
  <si>
    <t xml:space="preserve">    Hydro generation</t>
  </si>
  <si>
    <t>Purchases</t>
  </si>
  <si>
    <t xml:space="preserve">    Purchases to related companies</t>
  </si>
  <si>
    <t xml:space="preserve">    Purchases to other generators</t>
  </si>
  <si>
    <t>Transmission losses, pump and other consumption</t>
  </si>
  <si>
    <t>Total electricity sales</t>
  </si>
  <si>
    <t>TOTAL SALES OF THE SYSTEM</t>
  </si>
  <si>
    <t>Market Share on total sales (%)</t>
  </si>
  <si>
    <t>Empresa Eléctrica Pehuenche S.A.</t>
  </si>
  <si>
    <t>Consolidation adjustments</t>
  </si>
  <si>
    <t xml:space="preserve">    Thermal generation</t>
  </si>
  <si>
    <t>RATIO</t>
  </si>
  <si>
    <t>Enel Generación Chile</t>
  </si>
  <si>
    <t>Shareholders of the parent company</t>
  </si>
  <si>
    <t xml:space="preserve">  INTEREST RATE  (%)</t>
  </si>
  <si>
    <t>Total  Consolidated</t>
  </si>
  <si>
    <t>Enel Generación Chile S.A.</t>
  </si>
  <si>
    <t xml:space="preserve">    Other generation</t>
  </si>
  <si>
    <t>(1) Current Assets / Current Liabilities</t>
  </si>
  <si>
    <t>(2) Current Assets net of Inventories and prepayments</t>
  </si>
  <si>
    <t>(3) Total Liabilities / Total Equity</t>
  </si>
  <si>
    <t>(4) Current Liabilities / Total Liabilities</t>
  </si>
  <si>
    <t xml:space="preserve">(5) Non Current Liabilities / Total Liabilities </t>
  </si>
  <si>
    <t>(6) EBITDA/ Net Financial Costs</t>
  </si>
  <si>
    <t>(8) Total Net Income of the period for LTM / Average of total assets at the beginning  and at the end of the period</t>
  </si>
  <si>
    <t>Liquidity (1)</t>
  </si>
  <si>
    <t>Acid-test (2)</t>
  </si>
  <si>
    <t>Leverage (3)</t>
  </si>
  <si>
    <t>Short-term debt (4)</t>
  </si>
  <si>
    <t>Long-term debt (5)</t>
  </si>
  <si>
    <t>Financial expenses coverage (6)</t>
  </si>
  <si>
    <t>ROE   (7)</t>
  </si>
  <si>
    <t>ROA  (8)</t>
  </si>
  <si>
    <t>UNIT</t>
  </si>
  <si>
    <t>Change</t>
  </si>
  <si>
    <t>% Change</t>
  </si>
  <si>
    <t>From Operating Activities</t>
  </si>
  <si>
    <t>From Investing Activities</t>
  </si>
  <si>
    <t>From Financing Activities</t>
  </si>
  <si>
    <t>Total Net Cash Flow</t>
  </si>
  <si>
    <t>Non Current Assets</t>
  </si>
  <si>
    <t>Total Assets</t>
  </si>
  <si>
    <t>Non Current Liabilities</t>
  </si>
  <si>
    <t>Total Equity</t>
  </si>
  <si>
    <t>Total Liabilities and Equity</t>
  </si>
  <si>
    <t>Payments for Additions of Fixed Assets</t>
  </si>
  <si>
    <t>Depreciation</t>
  </si>
  <si>
    <t>COMPANY</t>
  </si>
  <si>
    <t xml:space="preserve">Total Consolidated </t>
  </si>
  <si>
    <t>ENEL GENERACIÓN CHILE  
Cumulative Figures
(in GWh)</t>
  </si>
  <si>
    <t>ENEL GENERACIÓN CHILE  
Quarterly Figures
(in GWh)</t>
  </si>
  <si>
    <t>NET INCOME OF THE PERIOD</t>
  </si>
  <si>
    <t>Attributable to Shareholders of the parent company</t>
  </si>
  <si>
    <t>Attributable to Non-controlling interest</t>
  </si>
  <si>
    <t>Energy Sales (GWh)</t>
  </si>
  <si>
    <t>Market share</t>
  </si>
  <si>
    <t xml:space="preserve">Cumulative </t>
  </si>
  <si>
    <t>Quarterly</t>
  </si>
  <si>
    <t>(%)</t>
  </si>
  <si>
    <t>Markets in which participates</t>
  </si>
  <si>
    <t>Sistema Eléctrico Nacional (SEN)</t>
  </si>
  <si>
    <t>Quarterly Figures</t>
  </si>
  <si>
    <t>Other variable procurement and service cost</t>
  </si>
  <si>
    <t>GROSS OPERATING INCOME  (EBITDA)</t>
  </si>
  <si>
    <t>Depreciation and amortization</t>
  </si>
  <si>
    <t>OPERATING INCOME  (EBIT)</t>
  </si>
  <si>
    <t>Impairment loss (Reversal)</t>
  </si>
  <si>
    <t>Impairment loss (Reversal) for applying IFRS 9</t>
  </si>
  <si>
    <t>Al 30 de junio</t>
  </si>
  <si>
    <t>Variación</t>
  </si>
  <si>
    <t>Cumulative Figures</t>
  </si>
  <si>
    <t xml:space="preserve">    Coal generation</t>
  </si>
  <si>
    <t xml:space="preserve">    Oil-Gas generation</t>
  </si>
  <si>
    <t xml:space="preserve">    Solar generation</t>
  </si>
  <si>
    <t xml:space="preserve">    Wind generation</t>
  </si>
  <si>
    <t xml:space="preserve">    Geothermal generation</t>
  </si>
  <si>
    <t>TOTAL GENERATION OF THE SYSTEM</t>
  </si>
  <si>
    <t>Market Share on total generation (%)</t>
  </si>
  <si>
    <t>Net Income from other investments</t>
  </si>
  <si>
    <t>-</t>
  </si>
  <si>
    <t xml:space="preserve">ENEL GENERACIÓN CHILE  </t>
  </si>
  <si>
    <t xml:space="preserve">    Purchases at spot market</t>
  </si>
  <si>
    <t xml:space="preserve">    Sales at spot market</t>
  </si>
  <si>
    <t xml:space="preserve">    Sales to related companies/generators</t>
  </si>
  <si>
    <t xml:space="preserve">    Sales to regulated customers</t>
  </si>
  <si>
    <t xml:space="preserve">    Sales to unregulated customers</t>
  </si>
  <si>
    <t xml:space="preserve">(7) Net income of the period attributable to the owners of the parent company for LTM / Average of equity attributable </t>
  </si>
  <si>
    <t xml:space="preserve">to the owners of the parent company at the beginning and at the end of the period </t>
  </si>
  <si>
    <t>ENEL GENERACIÓN CHILE  
GENERATION BY TYPE OF TECHNOLOGY
Cumulative Figures
(in GWh)</t>
  </si>
  <si>
    <t>Financial expenses</t>
  </si>
  <si>
    <t xml:space="preserve">FINANCIAL RESULT </t>
  </si>
  <si>
    <t>FINANCIAL RESULT</t>
  </si>
  <si>
    <t>Attributable to the Shareholders of parent company</t>
  </si>
  <si>
    <t>Dec-24</t>
  </si>
  <si>
    <t>CONSOLIDATED INCOME STATEMENT
(Figures in US$ Million)</t>
  </si>
  <si>
    <t>Cumulative Figures
(Figures in US$ Million)</t>
  </si>
  <si>
    <t>Quarterly Figures
(Figures in US$ million)</t>
  </si>
  <si>
    <t>ENERGY SALES
(Figures in US$ million)</t>
  </si>
  <si>
    <t>NON-OPERATING INCOME
(Figures in US$ million)</t>
  </si>
  <si>
    <t>ASSETS 
(Figures in US$ million)</t>
  </si>
  <si>
    <t>LIABILITIES AND EQUITY
(Figures in US$ million)</t>
  </si>
  <si>
    <t xml:space="preserve">US$ Million </t>
  </si>
  <si>
    <t>NET CASH FLOW
(Figures in US$ million)</t>
  </si>
  <si>
    <t>INFORMATION FOR ASSETS AND EQUIPMENTS 
(Figures in US$ million)</t>
  </si>
  <si>
    <t>December 31, 2024</t>
  </si>
  <si>
    <r>
      <t xml:space="preserve">Earning per share  (US$ /share)  </t>
    </r>
    <r>
      <rPr>
        <b/>
        <vertAlign val="superscript"/>
        <sz val="7.2"/>
        <rFont val="Roobert ENEL"/>
        <family val="3"/>
      </rPr>
      <t>(2)</t>
    </r>
  </si>
  <si>
    <t>ENEL GENERACIÓN CHILE  
GENERATION  BY TYPE OF TECHNOLOGY
Quarterly Figures
(in GWh)</t>
  </si>
  <si>
    <t>Q4 2025</t>
  </si>
  <si>
    <t>Q4 2024</t>
  </si>
  <si>
    <t>Dec-25</t>
  </si>
  <si>
    <r>
      <t xml:space="preserve">Dec-24 </t>
    </r>
    <r>
      <rPr>
        <b/>
        <vertAlign val="superscript"/>
        <sz val="8"/>
        <rFont val="Roobert ENEL"/>
        <family val="3"/>
      </rPr>
      <t>(1)</t>
    </r>
  </si>
  <si>
    <t>December 31,
2025</t>
  </si>
  <si>
    <t xml:space="preserve">(2) As of December 31, 2025 and December 31, 2024 the average number of paid and subscribed shares was 8,201,754,580. </t>
  </si>
  <si>
    <t>Other earnings</t>
  </si>
  <si>
    <t>(1) Enel Generación Chile changed its functional currency as of 2025 and the reporting currency of its consolidated financial statements from Chilean pesos to United States dollars. In this context, the results for the quarter ended December 31, 2024 have been translated into U.S. dollars using the average exchange rate applicable to that period ($ 943.74 CLP/US$). For more information refer to Note 3 to the consolidated financial statements of Enel Generación Chile as of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</si>
</sst>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0.00_);_(* \(#,##0.00\);_(* &quot;-&quot;??_);_(@_)"/>
    <numFmt numFmtId="165" formatCode="_-* #,##0\ _€_-;\-* #,##0\ _€_-;_-* &quot;-&quot;\ _€_-;_-@_-"/>
    <numFmt numFmtId="166" formatCode="_-* #,##0.00\ _€_-;\-* #,##0.00\ _€_-;_-* &quot;-&quot;??\ _€_-;_-@_-"/>
    <numFmt numFmtId="167" formatCode="#,##0\ ;\(#,##0\);&quot;-       &quot;"/>
    <numFmt numFmtId="168" formatCode="#,##0_);[Black]\(#,##0\);&quot;-       &quot;"/>
    <numFmt numFmtId="169" formatCode="0%_);\(0%\)"/>
    <numFmt numFmtId="170" formatCode="_-* #,##0_-;\-* #,##0_-;_-* &quot;-&quot;??_-;_-@_-"/>
    <numFmt numFmtId="171" formatCode="#,##0.00_);[Black]\(#,##0.00\);&quot;-       &quot;"/>
    <numFmt numFmtId="172" formatCode="0.0%"/>
    <numFmt numFmtId="173" formatCode="0.0%_);\(0.0%\)"/>
    <numFmt numFmtId="174" formatCode="#,##0.00_);\(#,##0.00\);&quot;  -  &quot;"/>
    <numFmt numFmtId="175" formatCode="0.0%;\(0.0%\)"/>
    <numFmt numFmtId="176" formatCode="#,##0.00\ ;\(#,##0.00\);&quot;-       &quot;"/>
    <numFmt numFmtId="177" formatCode="_(* #,##0.0_);_(* \(#,##0.0\);_(* &quot;-&quot;??_);_(@_)"/>
    <numFmt numFmtId="178" formatCode="0.0000%"/>
    <numFmt numFmtId="179" formatCode="_(#,##0_);\(#,##0\)"/>
    <numFmt numFmtId="180" formatCode="#,##0;\(#,##0\)"/>
    <numFmt numFmtId="181" formatCode="#,##0;\(#,##0\);\-"/>
    <numFmt numFmtId="182" formatCode="\ #,##0;\(#,##0\);\-"/>
    <numFmt numFmtId="183" formatCode="_-* #,##0.00_-;\-* #,##0.00_-;_-* &quot;-&quot;_-;_-@_-"/>
    <numFmt numFmtId="184" formatCode="0.000"/>
    <numFmt numFmtId="185" formatCode="_(#,##0.00_);\(#,##0.00\)"/>
    <numFmt numFmtId="186" formatCode="#,##0.00;\(#,##0.00\)"/>
    <numFmt numFmtId="187" formatCode="#,##0.000_);[Black]\(#,##0.000\);&quot;-       &quot;"/>
  </numFmts>
  <fonts count="27">
    <font>
      <sz val="11"/>
      <color theme="1"/>
      <name val="Calibri"/>
      <family val="2"/>
      <scheme val="minor"/>
    </font>
    <font>
      <sz val="11"/>
      <color indexed="8"/>
      <name val="Calibri"/>
      <family val="2"/>
    </font>
    <font>
      <sz val="10"/>
      <name val="Arial"/>
      <family val="2"/>
    </font>
    <font>
      <sz val="9"/>
      <color indexed="8"/>
      <name val="Calibri"/>
      <family val="2"/>
    </font>
    <font>
      <sz val="12"/>
      <name val="Times New Roman"/>
      <family val="1"/>
    </font>
    <font>
      <sz val="10"/>
      <name val="Arial Narrow"/>
      <family val="2"/>
    </font>
    <font>
      <sz val="11"/>
      <color indexed="8"/>
      <name val="Calibri"/>
      <family val="2"/>
    </font>
    <font>
      <sz val="10"/>
      <name val="Tahoma"/>
      <family val="2"/>
    </font>
    <font>
      <sz val="11"/>
      <color indexed="9"/>
      <name val="Czcionka tekstu podstawowego"/>
      <family val="2"/>
    </font>
    <font>
      <sz val="10"/>
      <name val="Courier"/>
      <family val="3"/>
    </font>
    <font>
      <sz val="8"/>
      <name val="Comic Sans MS"/>
      <family val="4"/>
    </font>
    <font>
      <sz val="11"/>
      <color theme="1"/>
      <name val="Calibri"/>
      <family val="2"/>
      <scheme val="minor"/>
    </font>
    <font>
      <sz val="8"/>
      <name val="Roobert ENEL"/>
      <family val="3"/>
    </font>
    <font>
      <b/>
      <sz val="8"/>
      <color theme="1"/>
      <name val="Roobert ENEL"/>
      <family val="3"/>
    </font>
    <font>
      <b/>
      <sz val="8"/>
      <name val="Roobert ENEL"/>
      <family val="3"/>
    </font>
    <font>
      <b/>
      <sz val="8"/>
      <color theme="0"/>
      <name val="Roobert ENEL"/>
      <family val="3"/>
    </font>
    <font>
      <sz val="8"/>
      <color theme="1"/>
      <name val="Roobert ENEL"/>
      <family val="3"/>
    </font>
    <font>
      <sz val="10"/>
      <color theme="1"/>
      <name val="Roobert ENEL"/>
      <family val="3"/>
    </font>
    <font>
      <sz val="8"/>
      <color rgb="FFFF0000"/>
      <name val="Roobert ENEL"/>
      <family val="3"/>
    </font>
    <font>
      <b/>
      <i/>
      <sz val="8"/>
      <name val="Roobert ENEL"/>
      <family val="3"/>
    </font>
    <font>
      <i/>
      <sz val="8"/>
      <name val="Roobert ENEL"/>
      <family val="3"/>
    </font>
    <font>
      <i/>
      <sz val="8"/>
      <color theme="1"/>
      <name val="Roobert ENEL"/>
      <family val="3"/>
    </font>
    <font>
      <sz val="10"/>
      <name val="Roobert ENEL"/>
      <family val="3"/>
    </font>
    <font>
      <sz val="9"/>
      <color theme="1"/>
      <name val="Roobert ENEL"/>
      <family val="3"/>
    </font>
    <font>
      <sz val="8"/>
      <name val="Roobert ENEL Light"/>
      <family val="3"/>
    </font>
    <font>
      <b/>
      <vertAlign val="superscript"/>
      <sz val="8"/>
      <name val="Roobert ENEL"/>
      <family val="3"/>
    </font>
    <font>
      <b/>
      <vertAlign val="superscript"/>
      <sz val="7.2"/>
      <name val="Roobert ENEL"/>
      <family val="3"/>
    </font>
  </fonts>
  <fills count="7">
    <fill>
      <patternFill patternType="none"/>
    </fill>
    <fill>
      <patternFill patternType="gray125"/>
    </fill>
    <fill>
      <patternFill patternType="solid">
        <fgColor indexed="30"/>
      </patternFill>
    </fill>
    <fill>
      <patternFill patternType="solid">
        <fgColor indexed="9"/>
        <bgColor indexed="64"/>
      </patternFill>
    </fill>
    <fill>
      <patternFill patternType="solid">
        <fgColor theme="0"/>
        <bgColor indexed="64"/>
      </patternFill>
    </fill>
    <fill>
      <patternFill patternType="solid">
        <fgColor rgb="FFFF5A0F"/>
        <bgColor indexed="64"/>
      </patternFill>
    </fill>
    <fill>
      <patternFill patternType="solid">
        <fgColor rgb="FFFFF5EF"/>
        <bgColor indexed="64"/>
      </patternFill>
    </fill>
  </fills>
  <borders count="2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0555FA"/>
      </bottom>
      <diagonal/>
    </border>
    <border>
      <left/>
      <right/>
      <top style="thin">
        <color rgb="FF0555FA"/>
      </top>
      <bottom/>
      <diagonal/>
    </border>
    <border>
      <left/>
      <right/>
      <top/>
      <bottom style="thin">
        <color theme="0"/>
      </bottom>
      <diagonal/>
    </border>
    <border>
      <left/>
      <right/>
      <top/>
      <bottom style="thin">
        <color rgb="FFFF5A0F"/>
      </bottom>
      <diagonal/>
    </border>
    <border>
      <left/>
      <right/>
      <top style="thin">
        <color rgb="FFFF5A0F"/>
      </top>
      <bottom style="thin">
        <color rgb="FFFF5A0F"/>
      </bottom>
      <diagonal/>
    </border>
    <border>
      <left style="thin">
        <color rgb="FFFF5A0F"/>
      </left>
      <right/>
      <top/>
      <bottom style="thin">
        <color rgb="FFFF5A0F"/>
      </bottom>
      <diagonal/>
    </border>
    <border>
      <left/>
      <right/>
      <top style="thin">
        <color auto="1"/>
      </top>
      <bottom style="thin">
        <color rgb="FFFF5A0F"/>
      </bottom>
      <diagonal/>
    </border>
    <border>
      <left style="thin">
        <color rgb="FFFF5A0F"/>
      </left>
      <right/>
      <top style="thin">
        <color rgb="FFFF5A0F"/>
      </top>
      <bottom style="thin">
        <color theme="0"/>
      </bottom>
      <diagonal/>
    </border>
    <border>
      <left/>
      <right/>
      <top style="thin">
        <color rgb="FFFF5A0F"/>
      </top>
      <bottom style="thin">
        <color theme="0"/>
      </bottom>
      <diagonal/>
    </border>
    <border>
      <left/>
      <right/>
      <top style="thin">
        <color auto="1"/>
      </top>
      <bottom style="thin">
        <color theme="1"/>
      </bottom>
      <diagonal/>
    </border>
    <border>
      <left/>
      <right/>
      <top style="thin">
        <color theme="1"/>
      </top>
      <bottom style="thin">
        <color theme="1"/>
      </bottom>
      <diagonal/>
    </border>
    <border>
      <left/>
      <right/>
      <top style="thin">
        <color rgb="FFFF5A0F"/>
      </top>
      <bottom style="thin">
        <color indexed="64"/>
      </bottom>
      <diagonal/>
    </border>
    <border>
      <left/>
      <right/>
      <top/>
      <bottom style="thin">
        <color rgb="FFFF6600"/>
      </bottom>
      <diagonal/>
    </border>
    <border>
      <left/>
      <right/>
      <top style="thin">
        <color rgb="FFFF6600"/>
      </top>
      <bottom style="thin">
        <color rgb="FFFF6600"/>
      </bottom>
      <diagonal/>
    </border>
    <border>
      <left/>
      <right/>
      <top style="thin">
        <color rgb="FFFF6600"/>
      </top>
      <bottom/>
      <diagonal/>
    </border>
    <border>
      <left/>
      <right/>
      <top style="thin">
        <color rgb="FFFF5A0F"/>
      </top>
      <bottom/>
      <diagonal/>
    </border>
  </borders>
  <cellStyleXfs count="38">
    <xf numFmtId="0" fontId="0" fillId="0" borderId="0"/>
    <xf numFmtId="0" fontId="8" fillId="2"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43" fontId="11" fillId="0" borderId="0" applyFont="0" applyFill="0" applyBorder="0" applyAlignment="0" applyProtection="0"/>
    <xf numFmtId="165" fontId="1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0" fontId="2" fillId="0" borderId="0"/>
    <xf numFmtId="0" fontId="11" fillId="0" borderId="0"/>
    <xf numFmtId="0" fontId="2" fillId="0" borderId="0"/>
    <xf numFmtId="0" fontId="2" fillId="0" borderId="0"/>
    <xf numFmtId="0" fontId="7" fillId="0" borderId="0"/>
    <xf numFmtId="0" fontId="2" fillId="0" borderId="0"/>
    <xf numFmtId="0" fontId="2" fillId="0" borderId="0"/>
    <xf numFmtId="0" fontId="2" fillId="0" borderId="0"/>
    <xf numFmtId="0" fontId="10" fillId="0" borderId="0"/>
    <xf numFmtId="0" fontId="2" fillId="0" borderId="0" applyNumberFormat="0" applyFont="0" applyFill="0" applyBorder="0" applyAlignment="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cellStyleXfs>
  <cellXfs count="284">
    <xf numFmtId="0" fontId="0" fillId="0" borderId="0" xfId="0"/>
    <xf numFmtId="0" fontId="12" fillId="4" borderId="0" xfId="26" applyFont="1" applyFill="1"/>
    <xf numFmtId="0" fontId="12" fillId="4" borderId="0" xfId="26" applyFont="1" applyFill="1" applyAlignment="1">
      <alignment vertical="center"/>
    </xf>
    <xf numFmtId="0" fontId="14" fillId="4" borderId="0" xfId="26" applyFont="1" applyFill="1"/>
    <xf numFmtId="0" fontId="14" fillId="4" borderId="0" xfId="26" applyFont="1" applyFill="1" applyAlignment="1">
      <alignment horizontal="center"/>
    </xf>
    <xf numFmtId="0" fontId="13" fillId="0" borderId="0" xfId="0" applyFont="1" applyAlignment="1">
      <alignment vertical="center" wrapText="1"/>
    </xf>
    <xf numFmtId="0" fontId="14" fillId="4" borderId="0" xfId="21" applyFont="1" applyFill="1" applyAlignment="1">
      <alignment horizontal="center" vertical="center"/>
    </xf>
    <xf numFmtId="170" fontId="12" fillId="4" borderId="0" xfId="5" applyNumberFormat="1" applyFont="1" applyFill="1"/>
    <xf numFmtId="0" fontId="14" fillId="4" borderId="7" xfId="0" applyFont="1" applyFill="1" applyBorder="1" applyAlignment="1">
      <alignment vertical="center" wrapText="1"/>
    </xf>
    <xf numFmtId="17" fontId="15" fillId="5" borderId="7" xfId="0" applyNumberFormat="1" applyFont="1" applyFill="1" applyBorder="1" applyAlignment="1">
      <alignment horizontal="center" vertical="center" wrapText="1"/>
    </xf>
    <xf numFmtId="17" fontId="14" fillId="4" borderId="7" xfId="0" applyNumberFormat="1" applyFont="1" applyFill="1" applyBorder="1" applyAlignment="1">
      <alignment horizontal="center" vertical="center" wrapText="1"/>
    </xf>
    <xf numFmtId="17" fontId="14" fillId="4" borderId="0" xfId="21" applyNumberFormat="1" applyFont="1" applyFill="1" applyAlignment="1">
      <alignment horizontal="center" vertical="center"/>
    </xf>
    <xf numFmtId="14" fontId="15" fillId="5" borderId="9" xfId="0" applyNumberFormat="1"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0" fontId="12" fillId="4" borderId="0" xfId="26" applyFont="1" applyFill="1" applyAlignment="1">
      <alignment horizontal="center" vertical="center"/>
    </xf>
    <xf numFmtId="0" fontId="13" fillId="0" borderId="8" xfId="0" applyFont="1" applyBorder="1" applyAlignment="1">
      <alignment horizontal="justify" vertical="center" wrapText="1"/>
    </xf>
    <xf numFmtId="0" fontId="13" fillId="0" borderId="8" xfId="0" applyFont="1" applyBorder="1" applyAlignment="1">
      <alignment horizontal="center" vertical="center" wrapText="1"/>
    </xf>
    <xf numFmtId="0" fontId="13" fillId="4" borderId="0" xfId="0" applyFont="1" applyFill="1" applyAlignment="1">
      <alignment vertical="center" wrapText="1"/>
    </xf>
    <xf numFmtId="0" fontId="16" fillId="0" borderId="8" xfId="0" applyFont="1" applyBorder="1"/>
    <xf numFmtId="0" fontId="12" fillId="4" borderId="0" xfId="26" quotePrefix="1" applyFont="1" applyFill="1" applyAlignment="1">
      <alignment horizontal="left"/>
    </xf>
    <xf numFmtId="0" fontId="12" fillId="3" borderId="3" xfId="0" applyFont="1" applyFill="1" applyBorder="1" applyAlignment="1">
      <alignment vertical="center" wrapText="1"/>
    </xf>
    <xf numFmtId="168" fontId="12" fillId="6" borderId="3" xfId="7" applyNumberFormat="1" applyFont="1" applyFill="1" applyBorder="1" applyAlignment="1">
      <alignment vertical="center"/>
    </xf>
    <xf numFmtId="168" fontId="12" fillId="4" borderId="3" xfId="7" applyNumberFormat="1" applyFont="1" applyFill="1" applyBorder="1" applyAlignment="1">
      <alignment vertical="center"/>
    </xf>
    <xf numFmtId="175" fontId="12" fillId="4" borderId="3" xfId="29" applyNumberFormat="1" applyFont="1" applyFill="1" applyBorder="1" applyAlignment="1">
      <alignment vertical="center"/>
    </xf>
    <xf numFmtId="167" fontId="12" fillId="4" borderId="0" xfId="0" applyNumberFormat="1" applyFont="1" applyFill="1" applyAlignment="1">
      <alignment horizontal="right" vertical="center"/>
    </xf>
    <xf numFmtId="172" fontId="12" fillId="6" borderId="3" xfId="29" applyNumberFormat="1" applyFont="1" applyFill="1" applyBorder="1" applyAlignment="1">
      <alignment vertical="center"/>
    </xf>
    <xf numFmtId="0" fontId="17" fillId="0" borderId="0" xfId="0" applyFont="1"/>
    <xf numFmtId="0" fontId="18" fillId="4" borderId="0" xfId="26" applyFont="1" applyFill="1"/>
    <xf numFmtId="0" fontId="12" fillId="4" borderId="0" xfId="21" applyFont="1" applyFill="1"/>
    <xf numFmtId="0" fontId="18" fillId="4" borderId="0" xfId="21" applyFont="1" applyFill="1"/>
    <xf numFmtId="0" fontId="14" fillId="4" borderId="7" xfId="0" applyFont="1" applyFill="1" applyBorder="1" applyAlignment="1">
      <alignment horizontal="center" vertical="center" wrapText="1"/>
    </xf>
    <xf numFmtId="0" fontId="14" fillId="4" borderId="8" xfId="21" applyFont="1" applyFill="1" applyBorder="1" applyAlignment="1">
      <alignment horizontal="center" vertical="center" wrapText="1"/>
    </xf>
    <xf numFmtId="0" fontId="12" fillId="4" borderId="3" xfId="21" applyFont="1" applyFill="1" applyBorder="1" applyAlignment="1">
      <alignment vertical="center"/>
    </xf>
    <xf numFmtId="182" fontId="12" fillId="4" borderId="3" xfId="5" applyNumberFormat="1" applyFont="1" applyFill="1" applyBorder="1" applyAlignment="1">
      <alignment horizontal="right" vertical="center"/>
    </xf>
    <xf numFmtId="0" fontId="12" fillId="4" borderId="1" xfId="21" applyFont="1" applyFill="1" applyBorder="1" applyAlignment="1">
      <alignment vertical="center"/>
    </xf>
    <xf numFmtId="168" fontId="12" fillId="6" borderId="1" xfId="7" applyNumberFormat="1" applyFont="1" applyFill="1" applyBorder="1" applyAlignment="1">
      <alignment vertical="center"/>
    </xf>
    <xf numFmtId="182" fontId="12" fillId="4" borderId="1" xfId="5" applyNumberFormat="1" applyFont="1" applyFill="1" applyBorder="1" applyAlignment="1">
      <alignment horizontal="right" vertical="center"/>
    </xf>
    <xf numFmtId="0" fontId="12" fillId="4" borderId="0" xfId="21" applyFont="1" applyFill="1" applyAlignment="1">
      <alignment vertical="center"/>
    </xf>
    <xf numFmtId="182" fontId="12" fillId="4" borderId="0" xfId="5" applyNumberFormat="1" applyFont="1" applyFill="1" applyBorder="1" applyAlignment="1">
      <alignment horizontal="right" vertical="center"/>
    </xf>
    <xf numFmtId="0" fontId="14" fillId="4" borderId="8" xfId="21" applyFont="1" applyFill="1" applyBorder="1" applyAlignment="1">
      <alignment vertical="center"/>
    </xf>
    <xf numFmtId="168" fontId="14" fillId="6" borderId="8" xfId="7" applyNumberFormat="1" applyFont="1" applyFill="1" applyBorder="1" applyAlignment="1">
      <alignment vertical="center"/>
    </xf>
    <xf numFmtId="182" fontId="14" fillId="4" borderId="8" xfId="5" applyNumberFormat="1" applyFont="1" applyFill="1" applyBorder="1" applyAlignment="1">
      <alignment horizontal="right" vertical="center"/>
    </xf>
    <xf numFmtId="182" fontId="12" fillId="4" borderId="0" xfId="21" applyNumberFormat="1" applyFont="1" applyFill="1"/>
    <xf numFmtId="0" fontId="12" fillId="0" borderId="0" xfId="0" applyFont="1"/>
    <xf numFmtId="17" fontId="18" fillId="4" borderId="0" xfId="21" applyNumberFormat="1" applyFont="1" applyFill="1"/>
    <xf numFmtId="0" fontId="12" fillId="0" borderId="0" xfId="18" applyFont="1"/>
    <xf numFmtId="0" fontId="12" fillId="4" borderId="8" xfId="21" applyFont="1" applyFill="1" applyBorder="1"/>
    <xf numFmtId="0" fontId="14" fillId="4" borderId="8" xfId="21" applyFont="1" applyFill="1" applyBorder="1" applyAlignment="1">
      <alignment horizontal="center"/>
    </xf>
    <xf numFmtId="0" fontId="12" fillId="4" borderId="3" xfId="24" applyFont="1" applyFill="1" applyBorder="1" applyAlignment="1">
      <alignment horizontal="left" vertical="center" indent="1"/>
    </xf>
    <xf numFmtId="167" fontId="12" fillId="4" borderId="3" xfId="24" applyNumberFormat="1" applyFont="1" applyFill="1" applyBorder="1" applyAlignment="1">
      <alignment horizontal="right" vertical="center"/>
    </xf>
    <xf numFmtId="173" fontId="12" fillId="4" borderId="3" xfId="33" applyNumberFormat="1" applyFont="1" applyFill="1" applyBorder="1" applyAlignment="1">
      <alignment horizontal="right" vertical="center"/>
    </xf>
    <xf numFmtId="0" fontId="16" fillId="4" borderId="0" xfId="0" applyFont="1" applyFill="1"/>
    <xf numFmtId="0" fontId="12" fillId="4" borderId="13" xfId="24" applyFont="1" applyFill="1" applyBorder="1" applyAlignment="1">
      <alignment horizontal="left" vertical="center" indent="1"/>
    </xf>
    <xf numFmtId="167" fontId="12" fillId="4" borderId="1" xfId="24" applyNumberFormat="1" applyFont="1" applyFill="1" applyBorder="1" applyAlignment="1">
      <alignment horizontal="right" vertical="center"/>
    </xf>
    <xf numFmtId="173" fontId="12" fillId="4" borderId="1" xfId="33" applyNumberFormat="1" applyFont="1" applyFill="1" applyBorder="1" applyAlignment="1">
      <alignment horizontal="right" vertical="center"/>
    </xf>
    <xf numFmtId="0" fontId="12" fillId="4" borderId="14" xfId="24" applyFont="1" applyFill="1" applyBorder="1" applyAlignment="1">
      <alignment horizontal="left" vertical="center" indent="1"/>
    </xf>
    <xf numFmtId="168" fontId="12" fillId="6" borderId="10" xfId="7" applyNumberFormat="1" applyFont="1" applyFill="1" applyBorder="1" applyAlignment="1">
      <alignment vertical="center"/>
    </xf>
    <xf numFmtId="167" fontId="12" fillId="4" borderId="10" xfId="24" applyNumberFormat="1" applyFont="1" applyFill="1" applyBorder="1" applyAlignment="1">
      <alignment horizontal="right" vertical="center"/>
    </xf>
    <xf numFmtId="173" fontId="12" fillId="4" borderId="2" xfId="33" applyNumberFormat="1" applyFont="1" applyFill="1" applyBorder="1" applyAlignment="1">
      <alignment horizontal="right" vertical="center"/>
    </xf>
    <xf numFmtId="0" fontId="12" fillId="4" borderId="7" xfId="24" applyFont="1" applyFill="1" applyBorder="1" applyAlignment="1">
      <alignment horizontal="left" vertical="center" indent="1"/>
    </xf>
    <xf numFmtId="173" fontId="12" fillId="4" borderId="10" xfId="33" applyNumberFormat="1" applyFont="1" applyFill="1" applyBorder="1" applyAlignment="1">
      <alignment horizontal="right" vertical="center"/>
    </xf>
    <xf numFmtId="0" fontId="14" fillId="4" borderId="8" xfId="24" applyFont="1" applyFill="1" applyBorder="1" applyAlignment="1">
      <alignment horizontal="left" vertical="center" indent="1"/>
    </xf>
    <xf numFmtId="167" fontId="14" fillId="4" borderId="8" xfId="24" applyNumberFormat="1" applyFont="1" applyFill="1" applyBorder="1" applyAlignment="1">
      <alignment horizontal="right" vertical="center"/>
    </xf>
    <xf numFmtId="173" fontId="14" fillId="4" borderId="8" xfId="33" applyNumberFormat="1" applyFont="1" applyFill="1" applyBorder="1" applyAlignment="1">
      <alignment horizontal="right" vertical="center"/>
    </xf>
    <xf numFmtId="0" fontId="13" fillId="4" borderId="0" xfId="0" applyFont="1" applyFill="1"/>
    <xf numFmtId="0" fontId="14" fillId="4" borderId="0" xfId="21" applyFont="1" applyFill="1"/>
    <xf numFmtId="0" fontId="14" fillId="4" borderId="4" xfId="21" applyFont="1" applyFill="1" applyBorder="1"/>
    <xf numFmtId="181" fontId="14" fillId="4" borderId="4" xfId="21" applyNumberFormat="1" applyFont="1" applyFill="1" applyBorder="1" applyAlignment="1">
      <alignment horizontal="right" vertical="center"/>
    </xf>
    <xf numFmtId="173" fontId="14" fillId="4" borderId="4" xfId="33" applyNumberFormat="1" applyFont="1" applyFill="1" applyBorder="1" applyAlignment="1">
      <alignment horizontal="right" vertical="center"/>
    </xf>
    <xf numFmtId="181" fontId="14" fillId="4" borderId="0" xfId="21" applyNumberFormat="1" applyFont="1" applyFill="1" applyAlignment="1">
      <alignment vertical="center"/>
    </xf>
    <xf numFmtId="0" fontId="14" fillId="4" borderId="8" xfId="21" applyFont="1" applyFill="1" applyBorder="1"/>
    <xf numFmtId="181" fontId="14" fillId="4" borderId="8" xfId="21" applyNumberFormat="1" applyFont="1" applyFill="1" applyBorder="1" applyAlignment="1">
      <alignment horizontal="right" vertical="center"/>
    </xf>
    <xf numFmtId="0" fontId="14" fillId="4" borderId="7" xfId="24" applyFont="1" applyFill="1" applyBorder="1" applyAlignment="1">
      <alignment horizontal="left" vertical="center" indent="1"/>
    </xf>
    <xf numFmtId="0" fontId="12" fillId="4" borderId="15" xfId="24" applyFont="1" applyFill="1" applyBorder="1" applyAlignment="1">
      <alignment horizontal="left" vertical="center" indent="1"/>
    </xf>
    <xf numFmtId="168" fontId="12" fillId="6" borderId="15" xfId="7" applyNumberFormat="1" applyFont="1" applyFill="1" applyBorder="1" applyAlignment="1">
      <alignment vertical="center"/>
    </xf>
    <xf numFmtId="167" fontId="12" fillId="4" borderId="15" xfId="24" applyNumberFormat="1" applyFont="1" applyFill="1" applyBorder="1" applyAlignment="1">
      <alignment horizontal="right" vertical="center"/>
    </xf>
    <xf numFmtId="173" fontId="12" fillId="4" borderId="15" xfId="33" applyNumberFormat="1" applyFont="1" applyFill="1" applyBorder="1" applyAlignment="1">
      <alignment horizontal="right" vertical="center"/>
    </xf>
    <xf numFmtId="0" fontId="14" fillId="4" borderId="10" xfId="21" applyFont="1" applyFill="1" applyBorder="1"/>
    <xf numFmtId="181" fontId="14" fillId="4" borderId="10" xfId="21" applyNumberFormat="1" applyFont="1" applyFill="1" applyBorder="1" applyAlignment="1">
      <alignment horizontal="right" vertical="center"/>
    </xf>
    <xf numFmtId="173" fontId="14" fillId="4" borderId="10" xfId="33" applyNumberFormat="1" applyFont="1" applyFill="1" applyBorder="1" applyAlignment="1">
      <alignment horizontal="right" vertical="center"/>
    </xf>
    <xf numFmtId="0" fontId="19" fillId="4" borderId="8" xfId="21" applyFont="1" applyFill="1" applyBorder="1"/>
    <xf numFmtId="0" fontId="20" fillId="4" borderId="3" xfId="21" applyFont="1" applyFill="1" applyBorder="1"/>
    <xf numFmtId="168" fontId="20" fillId="6" borderId="15" xfId="7" applyNumberFormat="1" applyFont="1" applyFill="1" applyBorder="1" applyAlignment="1">
      <alignment vertical="center"/>
    </xf>
    <xf numFmtId="167" fontId="20" fillId="4" borderId="15" xfId="24" applyNumberFormat="1" applyFont="1" applyFill="1" applyBorder="1" applyAlignment="1">
      <alignment horizontal="right" vertical="center"/>
    </xf>
    <xf numFmtId="173" fontId="20" fillId="4" borderId="15" xfId="33" applyNumberFormat="1" applyFont="1" applyFill="1" applyBorder="1" applyAlignment="1">
      <alignment horizontal="right" vertical="center"/>
    </xf>
    <xf numFmtId="0" fontId="21" fillId="4" borderId="0" xfId="0" applyFont="1" applyFill="1"/>
    <xf numFmtId="0" fontId="20" fillId="4" borderId="0" xfId="21" applyFont="1" applyFill="1"/>
    <xf numFmtId="181" fontId="12" fillId="4" borderId="0" xfId="21" applyNumberFormat="1" applyFont="1" applyFill="1"/>
    <xf numFmtId="0" fontId="22" fillId="0" borderId="0" xfId="0" applyFont="1"/>
    <xf numFmtId="38" fontId="12" fillId="0" borderId="0" xfId="18" applyNumberFormat="1" applyFont="1"/>
    <xf numFmtId="175" fontId="12" fillId="0" borderId="0" xfId="30" applyNumberFormat="1" applyFont="1" applyBorder="1" applyAlignment="1">
      <alignment vertical="center"/>
    </xf>
    <xf numFmtId="17" fontId="15" fillId="5" borderId="8" xfId="0" applyNumberFormat="1" applyFont="1" applyFill="1" applyBorder="1" applyAlignment="1">
      <alignment horizontal="center" vertical="center" wrapText="1"/>
    </xf>
    <xf numFmtId="17" fontId="14" fillId="4" borderId="8"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175" fontId="12" fillId="4" borderId="0" xfId="30" applyNumberFormat="1" applyFont="1" applyFill="1" applyBorder="1" applyAlignment="1">
      <alignment vertical="center"/>
    </xf>
    <xf numFmtId="0" fontId="12" fillId="4" borderId="0" xfId="18" applyFont="1" applyFill="1"/>
    <xf numFmtId="0" fontId="14" fillId="4" borderId="8" xfId="18" applyFont="1" applyFill="1" applyBorder="1" applyAlignment="1">
      <alignment horizontal="center" vertical="center" wrapText="1"/>
    </xf>
    <xf numFmtId="17" fontId="15" fillId="4" borderId="8" xfId="21" applyNumberFormat="1" applyFont="1" applyFill="1" applyBorder="1" applyAlignment="1">
      <alignment horizontal="center" vertical="center"/>
    </xf>
    <xf numFmtId="17" fontId="14" fillId="4" borderId="8" xfId="21" applyNumberFormat="1" applyFont="1" applyFill="1" applyBorder="1" applyAlignment="1">
      <alignment horizontal="center" vertical="center"/>
    </xf>
    <xf numFmtId="172" fontId="14" fillId="4" borderId="8" xfId="21" applyNumberFormat="1" applyFont="1" applyFill="1" applyBorder="1" applyAlignment="1">
      <alignment horizontal="center" vertical="center"/>
    </xf>
    <xf numFmtId="0" fontId="12" fillId="0" borderId="0" xfId="18" applyFont="1" applyAlignment="1">
      <alignment vertical="center"/>
    </xf>
    <xf numFmtId="0" fontId="14" fillId="0" borderId="10" xfId="21" applyFont="1" applyBorder="1" applyAlignment="1">
      <alignment vertical="center"/>
    </xf>
    <xf numFmtId="167" fontId="12" fillId="4" borderId="10" xfId="15" applyNumberFormat="1" applyFont="1" applyFill="1" applyBorder="1" applyAlignment="1">
      <alignment vertical="center"/>
    </xf>
    <xf numFmtId="167" fontId="12" fillId="0" borderId="10" xfId="27" applyNumberFormat="1" applyFont="1" applyFill="1" applyBorder="1" applyAlignment="1">
      <alignment vertical="center"/>
    </xf>
    <xf numFmtId="173" fontId="12" fillId="0" borderId="10" xfId="30" applyNumberFormat="1" applyFont="1" applyFill="1" applyBorder="1" applyAlignment="1">
      <alignment vertical="center"/>
    </xf>
    <xf numFmtId="0" fontId="12" fillId="4" borderId="0" xfId="18" applyFont="1" applyFill="1" applyAlignment="1">
      <alignment vertical="center"/>
    </xf>
    <xf numFmtId="0" fontId="20" fillId="4" borderId="1" xfId="21" applyFont="1" applyFill="1" applyBorder="1" applyAlignment="1">
      <alignment horizontal="left" vertical="center" indent="2"/>
    </xf>
    <xf numFmtId="168" fontId="20" fillId="6" borderId="1" xfId="7" applyNumberFormat="1" applyFont="1" applyFill="1" applyBorder="1" applyAlignment="1">
      <alignment vertical="center"/>
    </xf>
    <xf numFmtId="167" fontId="20" fillId="4" borderId="1" xfId="24" applyNumberFormat="1" applyFont="1" applyFill="1" applyBorder="1" applyAlignment="1">
      <alignment horizontal="right" vertical="center"/>
    </xf>
    <xf numFmtId="173" fontId="20" fillId="4" borderId="1" xfId="33" applyNumberFormat="1" applyFont="1" applyFill="1" applyBorder="1" applyAlignment="1">
      <alignment horizontal="right" vertical="center"/>
    </xf>
    <xf numFmtId="175" fontId="20" fillId="0" borderId="0" xfId="30" applyNumberFormat="1" applyFont="1" applyBorder="1" applyAlignment="1">
      <alignment vertical="center"/>
    </xf>
    <xf numFmtId="0" fontId="20" fillId="0" borderId="0" xfId="18" applyFont="1" applyAlignment="1">
      <alignment vertical="center"/>
    </xf>
    <xf numFmtId="17" fontId="14" fillId="4" borderId="0" xfId="21" quotePrefix="1" applyNumberFormat="1" applyFont="1" applyFill="1" applyAlignment="1">
      <alignment horizontal="center" vertical="center"/>
    </xf>
    <xf numFmtId="0" fontId="14" fillId="4" borderId="0" xfId="21" applyFont="1" applyFill="1" applyAlignment="1">
      <alignment vertical="center"/>
    </xf>
    <xf numFmtId="0" fontId="14" fillId="4" borderId="2" xfId="21" applyFont="1" applyFill="1" applyBorder="1"/>
    <xf numFmtId="0" fontId="12" fillId="4" borderId="2" xfId="21" applyFont="1" applyFill="1" applyBorder="1" applyAlignment="1">
      <alignment vertical="center"/>
    </xf>
    <xf numFmtId="0" fontId="12" fillId="4" borderId="2" xfId="21" applyFont="1" applyFill="1" applyBorder="1" applyAlignment="1">
      <alignment horizontal="center" vertical="center"/>
    </xf>
    <xf numFmtId="171" fontId="12" fillId="4" borderId="2" xfId="21" applyNumberFormat="1" applyFont="1" applyFill="1" applyBorder="1" applyAlignment="1">
      <alignment horizontal="right" vertical="center"/>
    </xf>
    <xf numFmtId="0" fontId="12" fillId="4" borderId="0" xfId="21" applyFont="1" applyFill="1" applyAlignment="1">
      <alignment horizontal="center" vertical="center"/>
    </xf>
    <xf numFmtId="171" fontId="12" fillId="4" borderId="0" xfId="21" applyNumberFormat="1" applyFont="1" applyFill="1" applyAlignment="1">
      <alignment horizontal="right" vertical="center"/>
    </xf>
    <xf numFmtId="173" fontId="12" fillId="4" borderId="0" xfId="33" applyNumberFormat="1" applyFont="1" applyFill="1" applyBorder="1" applyAlignment="1">
      <alignment horizontal="right" vertical="center"/>
    </xf>
    <xf numFmtId="0" fontId="12" fillId="4" borderId="3" xfId="21" applyFont="1" applyFill="1" applyBorder="1"/>
    <xf numFmtId="0" fontId="12" fillId="4" borderId="3" xfId="21" applyFont="1" applyFill="1" applyBorder="1" applyAlignment="1">
      <alignment horizontal="center" vertical="center"/>
    </xf>
    <xf numFmtId="168" fontId="12" fillId="4" borderId="3" xfId="5" applyNumberFormat="1" applyFont="1" applyFill="1" applyBorder="1" applyAlignment="1">
      <alignment horizontal="right" vertical="center"/>
    </xf>
    <xf numFmtId="179" fontId="12" fillId="4" borderId="0" xfId="21" applyNumberFormat="1" applyFont="1" applyFill="1"/>
    <xf numFmtId="171" fontId="12" fillId="4" borderId="3" xfId="21" applyNumberFormat="1" applyFont="1" applyFill="1" applyBorder="1" applyAlignment="1">
      <alignment horizontal="right" vertical="center"/>
    </xf>
    <xf numFmtId="174" fontId="12" fillId="4" borderId="0" xfId="21" applyNumberFormat="1" applyFont="1" applyFill="1" applyAlignment="1">
      <alignment horizontal="right" vertical="center"/>
    </xf>
    <xf numFmtId="173" fontId="12" fillId="6" borderId="2" xfId="21" applyNumberFormat="1" applyFont="1" applyFill="1" applyBorder="1" applyAlignment="1">
      <alignment horizontal="right" vertical="center"/>
    </xf>
    <xf numFmtId="173" fontId="12" fillId="4" borderId="2" xfId="21" applyNumberFormat="1" applyFont="1" applyFill="1" applyBorder="1" applyAlignment="1">
      <alignment horizontal="right" vertical="center"/>
    </xf>
    <xf numFmtId="173" fontId="12" fillId="4" borderId="0" xfId="21" applyNumberFormat="1" applyFont="1" applyFill="1" applyAlignment="1">
      <alignment horizontal="right" vertical="center"/>
    </xf>
    <xf numFmtId="173" fontId="12" fillId="6" borderId="0" xfId="21" applyNumberFormat="1" applyFont="1" applyFill="1" applyAlignment="1">
      <alignment horizontal="right" vertical="center"/>
    </xf>
    <xf numFmtId="173" fontId="12" fillId="6" borderId="3" xfId="21" applyNumberFormat="1" applyFont="1" applyFill="1" applyBorder="1" applyAlignment="1">
      <alignment horizontal="right" vertical="center"/>
    </xf>
    <xf numFmtId="173" fontId="12" fillId="4" borderId="3" xfId="21" applyNumberFormat="1" applyFont="1" applyFill="1" applyBorder="1" applyAlignment="1">
      <alignment horizontal="right" vertical="center"/>
    </xf>
    <xf numFmtId="0" fontId="12" fillId="4" borderId="5" xfId="21" applyFont="1" applyFill="1" applyBorder="1"/>
    <xf numFmtId="0" fontId="12" fillId="4" borderId="7" xfId="21" applyFont="1" applyFill="1" applyBorder="1"/>
    <xf numFmtId="0" fontId="23" fillId="4" borderId="0" xfId="21" applyFont="1" applyFill="1"/>
    <xf numFmtId="38" fontId="22" fillId="0" borderId="0" xfId="18" applyNumberFormat="1" applyFont="1"/>
    <xf numFmtId="0" fontId="22" fillId="0" borderId="0" xfId="18" applyFont="1"/>
    <xf numFmtId="0" fontId="14" fillId="4" borderId="0" xfId="21" applyFont="1" applyFill="1" applyAlignment="1">
      <alignment horizontal="center"/>
    </xf>
    <xf numFmtId="0" fontId="14" fillId="4" borderId="0" xfId="21" applyFont="1" applyFill="1" applyAlignment="1">
      <alignment horizontal="left" vertical="center" wrapText="1"/>
    </xf>
    <xf numFmtId="0" fontId="12" fillId="4" borderId="6" xfId="21" applyFont="1" applyFill="1" applyBorder="1"/>
    <xf numFmtId="167" fontId="12" fillId="4" borderId="0" xfId="0" applyNumberFormat="1" applyFont="1" applyFill="1" applyAlignment="1" applyProtection="1">
      <alignment vertical="center"/>
      <protection locked="0"/>
    </xf>
    <xf numFmtId="0" fontId="12" fillId="4" borderId="10" xfId="21" applyFont="1" applyFill="1" applyBorder="1" applyAlignment="1">
      <alignment vertical="center"/>
    </xf>
    <xf numFmtId="167" fontId="12" fillId="4" borderId="10" xfId="0" applyNumberFormat="1" applyFont="1" applyFill="1" applyBorder="1" applyAlignment="1" applyProtection="1">
      <alignment vertical="center"/>
      <protection locked="0"/>
    </xf>
    <xf numFmtId="167" fontId="12" fillId="4" borderId="10" xfId="0" applyNumberFormat="1" applyFont="1" applyFill="1" applyBorder="1" applyAlignment="1" applyProtection="1">
      <alignment horizontal="right" vertical="center"/>
      <protection locked="0"/>
    </xf>
    <xf numFmtId="0" fontId="14" fillId="4" borderId="7" xfId="21" applyFont="1" applyFill="1" applyBorder="1" applyAlignment="1">
      <alignment vertical="center"/>
    </xf>
    <xf numFmtId="168" fontId="14" fillId="6" borderId="7" xfId="7" applyNumberFormat="1" applyFont="1" applyFill="1" applyBorder="1" applyAlignment="1">
      <alignment vertical="center"/>
    </xf>
    <xf numFmtId="167" fontId="14" fillId="4" borderId="7" xfId="24" applyNumberFormat="1" applyFont="1" applyFill="1" applyBorder="1" applyAlignment="1">
      <alignment horizontal="right" vertical="center"/>
    </xf>
    <xf numFmtId="167" fontId="14" fillId="4" borderId="0" xfId="0" applyNumberFormat="1" applyFont="1" applyFill="1" applyAlignment="1" applyProtection="1">
      <alignment vertical="center"/>
      <protection locked="0"/>
    </xf>
    <xf numFmtId="9" fontId="12" fillId="6" borderId="3" xfId="29" applyFont="1" applyFill="1" applyBorder="1" applyAlignment="1">
      <alignment vertical="center"/>
    </xf>
    <xf numFmtId="9" fontId="12" fillId="4" borderId="3" xfId="29" applyFont="1" applyFill="1" applyBorder="1" applyAlignment="1">
      <alignment vertical="center"/>
    </xf>
    <xf numFmtId="0" fontId="16" fillId="0" borderId="0" xfId="0" applyFont="1"/>
    <xf numFmtId="0" fontId="14" fillId="4" borderId="16" xfId="21" applyFont="1" applyFill="1" applyBorder="1" applyAlignment="1">
      <alignment vertical="center"/>
    </xf>
    <xf numFmtId="181" fontId="14" fillId="6" borderId="16" xfId="5" applyNumberFormat="1" applyFont="1" applyFill="1" applyBorder="1" applyAlignment="1">
      <alignment horizontal="right" vertical="center"/>
    </xf>
    <xf numFmtId="181" fontId="14" fillId="4" borderId="17" xfId="5" applyNumberFormat="1" applyFont="1" applyFill="1" applyBorder="1" applyAlignment="1">
      <alignment horizontal="right" vertical="center"/>
    </xf>
    <xf numFmtId="173" fontId="14" fillId="4" borderId="17" xfId="29" applyNumberFormat="1" applyFont="1" applyFill="1" applyBorder="1" applyAlignment="1">
      <alignment horizontal="right" vertical="center"/>
    </xf>
    <xf numFmtId="181" fontId="12" fillId="6" borderId="3" xfId="5" applyNumberFormat="1" applyFont="1" applyFill="1" applyBorder="1" applyAlignment="1">
      <alignment horizontal="right" vertical="center"/>
    </xf>
    <xf numFmtId="181" fontId="12" fillId="4" borderId="3" xfId="5" applyNumberFormat="1" applyFont="1" applyFill="1" applyBorder="1" applyAlignment="1">
      <alignment horizontal="right" vertical="center"/>
    </xf>
    <xf numFmtId="173" fontId="12" fillId="4" borderId="3" xfId="5" applyNumberFormat="1" applyFont="1" applyFill="1" applyBorder="1" applyAlignment="1">
      <alignment horizontal="right" vertical="center"/>
    </xf>
    <xf numFmtId="181" fontId="12" fillId="6" borderId="1" xfId="5" applyNumberFormat="1" applyFont="1" applyFill="1" applyBorder="1" applyAlignment="1">
      <alignment horizontal="right" vertical="center"/>
    </xf>
    <xf numFmtId="181" fontId="12" fillId="4" borderId="1" xfId="5" applyNumberFormat="1" applyFont="1" applyFill="1" applyBorder="1" applyAlignment="1">
      <alignment horizontal="right" vertical="center"/>
    </xf>
    <xf numFmtId="173" fontId="12" fillId="4" borderId="1" xfId="5" applyNumberFormat="1" applyFont="1" applyFill="1" applyBorder="1" applyAlignment="1">
      <alignment horizontal="right" vertical="center"/>
    </xf>
    <xf numFmtId="181" fontId="12" fillId="6" borderId="2" xfId="5" applyNumberFormat="1" applyFont="1" applyFill="1" applyBorder="1" applyAlignment="1">
      <alignment horizontal="right" vertical="center"/>
    </xf>
    <xf numFmtId="181" fontId="12" fillId="4" borderId="2" xfId="5" applyNumberFormat="1" applyFont="1" applyFill="1" applyBorder="1" applyAlignment="1">
      <alignment horizontal="right" vertical="center"/>
    </xf>
    <xf numFmtId="173" fontId="12" fillId="4" borderId="2" xfId="5" applyNumberFormat="1" applyFont="1" applyFill="1" applyBorder="1" applyAlignment="1">
      <alignment horizontal="right" vertical="center"/>
    </xf>
    <xf numFmtId="0" fontId="14" fillId="4" borderId="17" xfId="21" applyFont="1" applyFill="1" applyBorder="1" applyAlignment="1">
      <alignment vertical="center"/>
    </xf>
    <xf numFmtId="181" fontId="14" fillId="6" borderId="17" xfId="5" applyNumberFormat="1" applyFont="1" applyFill="1" applyBorder="1" applyAlignment="1">
      <alignment horizontal="right" vertical="center"/>
    </xf>
    <xf numFmtId="173" fontId="14" fillId="4" borderId="17" xfId="5" applyNumberFormat="1" applyFont="1" applyFill="1" applyBorder="1" applyAlignment="1">
      <alignment horizontal="right" vertical="center"/>
    </xf>
    <xf numFmtId="166" fontId="16" fillId="0" borderId="0" xfId="0" applyNumberFormat="1" applyFont="1"/>
    <xf numFmtId="0" fontId="14" fillId="4" borderId="2" xfId="21" applyFont="1" applyFill="1" applyBorder="1" applyAlignment="1">
      <alignment vertical="center"/>
    </xf>
    <xf numFmtId="181" fontId="14" fillId="6" borderId="2" xfId="5" applyNumberFormat="1" applyFont="1" applyFill="1" applyBorder="1" applyAlignment="1">
      <alignment horizontal="right" vertical="center"/>
    </xf>
    <xf numFmtId="181" fontId="14" fillId="4" borderId="2" xfId="5" applyNumberFormat="1" applyFont="1" applyFill="1" applyBorder="1" applyAlignment="1">
      <alignment horizontal="right" vertical="center"/>
    </xf>
    <xf numFmtId="173" fontId="14" fillId="4" borderId="2" xfId="5" applyNumberFormat="1" applyFont="1" applyFill="1" applyBorder="1" applyAlignment="1">
      <alignment horizontal="right" vertical="center"/>
    </xf>
    <xf numFmtId="0" fontId="14" fillId="4" borderId="3" xfId="24" applyFont="1" applyFill="1" applyBorder="1" applyAlignment="1">
      <alignment horizontal="left" vertical="center" indent="1"/>
    </xf>
    <xf numFmtId="172" fontId="14" fillId="6" borderId="3" xfId="29" applyNumberFormat="1" applyFont="1" applyFill="1" applyBorder="1" applyAlignment="1">
      <alignment horizontal="right" vertical="center"/>
    </xf>
    <xf numFmtId="172" fontId="14" fillId="4" borderId="3" xfId="29" applyNumberFormat="1" applyFont="1" applyFill="1" applyBorder="1" applyAlignment="1">
      <alignment horizontal="right" vertical="center"/>
    </xf>
    <xf numFmtId="173" fontId="14" fillId="4" borderId="3" xfId="29" applyNumberFormat="1" applyFont="1" applyFill="1" applyBorder="1" applyAlignment="1">
      <alignment horizontal="right" vertical="center"/>
    </xf>
    <xf numFmtId="0" fontId="16" fillId="4" borderId="0" xfId="0" applyFont="1" applyFill="1" applyAlignment="1">
      <alignment horizontal="center" vertical="top" wrapText="1"/>
    </xf>
    <xf numFmtId="10" fontId="16" fillId="4" borderId="0" xfId="29" applyNumberFormat="1" applyFont="1" applyFill="1"/>
    <xf numFmtId="177" fontId="12" fillId="3" borderId="0" xfId="5" applyNumberFormat="1" applyFont="1" applyFill="1" applyBorder="1"/>
    <xf numFmtId="181" fontId="14" fillId="4" borderId="16" xfId="5" applyNumberFormat="1" applyFont="1" applyFill="1" applyBorder="1" applyAlignment="1">
      <alignment horizontal="right" vertical="center"/>
    </xf>
    <xf numFmtId="173" fontId="14" fillId="4" borderId="16" xfId="29" applyNumberFormat="1" applyFont="1" applyFill="1" applyBorder="1" applyAlignment="1">
      <alignment horizontal="right" vertical="center"/>
    </xf>
    <xf numFmtId="184" fontId="16" fillId="0" borderId="0" xfId="0" applyNumberFormat="1" applyFont="1"/>
    <xf numFmtId="0" fontId="12" fillId="0" borderId="0" xfId="18" applyFont="1" applyAlignment="1">
      <alignment horizontal="center"/>
    </xf>
    <xf numFmtId="14" fontId="18" fillId="0" borderId="0" xfId="18" applyNumberFormat="1" applyFont="1"/>
    <xf numFmtId="0" fontId="12" fillId="4" borderId="0" xfId="0" applyFont="1" applyFill="1"/>
    <xf numFmtId="0" fontId="14" fillId="4" borderId="7" xfId="18" applyFont="1" applyFill="1" applyBorder="1" applyAlignment="1">
      <alignment horizontal="left" vertical="center" indent="1"/>
    </xf>
    <xf numFmtId="167" fontId="14" fillId="4" borderId="7" xfId="18" applyNumberFormat="1" applyFont="1" applyFill="1" applyBorder="1" applyAlignment="1">
      <alignment vertical="center"/>
    </xf>
    <xf numFmtId="168" fontId="14" fillId="4" borderId="7" xfId="18" applyNumberFormat="1" applyFont="1" applyFill="1" applyBorder="1" applyAlignment="1">
      <alignment vertical="center"/>
    </xf>
    <xf numFmtId="169" fontId="14" fillId="4" borderId="7" xfId="33" applyNumberFormat="1" applyFont="1" applyFill="1" applyBorder="1" applyAlignment="1">
      <alignment vertical="center"/>
    </xf>
    <xf numFmtId="168" fontId="14" fillId="6" borderId="3" xfId="7" applyNumberFormat="1" applyFont="1" applyFill="1" applyBorder="1" applyAlignment="1">
      <alignment vertical="center"/>
    </xf>
    <xf numFmtId="167" fontId="14" fillId="4" borderId="3" xfId="24" applyNumberFormat="1" applyFont="1" applyFill="1" applyBorder="1" applyAlignment="1">
      <alignment horizontal="right" vertical="center"/>
    </xf>
    <xf numFmtId="173" fontId="14" fillId="4" borderId="3" xfId="33" applyNumberFormat="1" applyFont="1" applyFill="1" applyBorder="1" applyAlignment="1">
      <alignment horizontal="right" vertical="center"/>
    </xf>
    <xf numFmtId="0" fontId="12" fillId="4" borderId="0" xfId="24" applyFont="1" applyFill="1" applyAlignment="1">
      <alignment horizontal="left" vertical="center" indent="2"/>
    </xf>
    <xf numFmtId="0" fontId="12" fillId="4" borderId="10" xfId="24" applyFont="1" applyFill="1" applyBorder="1" applyAlignment="1">
      <alignment horizontal="left" vertical="center" indent="2"/>
    </xf>
    <xf numFmtId="0" fontId="12" fillId="4" borderId="3" xfId="24" applyFont="1" applyFill="1" applyBorder="1" applyAlignment="1">
      <alignment horizontal="left" vertical="center" indent="2"/>
    </xf>
    <xf numFmtId="0" fontId="12" fillId="4" borderId="1" xfId="24" applyFont="1" applyFill="1" applyBorder="1" applyAlignment="1">
      <alignment horizontal="left" vertical="center" indent="2"/>
    </xf>
    <xf numFmtId="10" fontId="12" fillId="4" borderId="0" xfId="29" applyNumberFormat="1" applyFont="1" applyFill="1" applyBorder="1"/>
    <xf numFmtId="0" fontId="14" fillId="4" borderId="0" xfId="18" applyFont="1" applyFill="1"/>
    <xf numFmtId="0" fontId="12" fillId="4" borderId="2" xfId="24" applyFont="1" applyFill="1" applyBorder="1" applyAlignment="1">
      <alignment horizontal="left" vertical="center" indent="2"/>
    </xf>
    <xf numFmtId="168" fontId="12" fillId="6" borderId="2" xfId="7" applyNumberFormat="1" applyFont="1" applyFill="1" applyBorder="1" applyAlignment="1">
      <alignment vertical="center"/>
    </xf>
    <xf numFmtId="167" fontId="12" fillId="4" borderId="2" xfId="24" applyNumberFormat="1" applyFont="1" applyFill="1" applyBorder="1" applyAlignment="1">
      <alignment horizontal="right" vertical="center"/>
    </xf>
    <xf numFmtId="0" fontId="12" fillId="4" borderId="3" xfId="24" applyFont="1" applyFill="1" applyBorder="1" applyAlignment="1">
      <alignment horizontal="left" vertical="center" wrapText="1" indent="2"/>
    </xf>
    <xf numFmtId="167" fontId="14" fillId="6" borderId="8" xfId="24" applyNumberFormat="1" applyFont="1" applyFill="1" applyBorder="1" applyAlignment="1">
      <alignment horizontal="right" vertical="center"/>
    </xf>
    <xf numFmtId="167" fontId="12" fillId="4" borderId="0" xfId="18" applyNumberFormat="1" applyFont="1" applyFill="1"/>
    <xf numFmtId="0" fontId="14" fillId="4" borderId="8" xfId="24" applyFont="1" applyFill="1" applyBorder="1" applyAlignment="1">
      <alignment horizontal="left" vertical="center" wrapText="1" indent="2"/>
    </xf>
    <xf numFmtId="0" fontId="12" fillId="4" borderId="10" xfId="18" applyFont="1" applyFill="1" applyBorder="1" applyAlignment="1">
      <alignment horizontal="left" vertical="center" indent="2"/>
    </xf>
    <xf numFmtId="170" fontId="12" fillId="4" borderId="10" xfId="5" applyNumberFormat="1" applyFont="1" applyFill="1" applyBorder="1" applyAlignment="1">
      <alignment vertical="center"/>
    </xf>
    <xf numFmtId="176" fontId="12" fillId="4" borderId="10" xfId="18" applyNumberFormat="1" applyFont="1" applyFill="1" applyBorder="1" applyAlignment="1">
      <alignment vertical="center"/>
    </xf>
    <xf numFmtId="172" fontId="12" fillId="4" borderId="10" xfId="29" applyNumberFormat="1" applyFont="1" applyFill="1" applyBorder="1" applyAlignment="1">
      <alignment vertical="center"/>
    </xf>
    <xf numFmtId="171" fontId="14" fillId="6" borderId="8" xfId="7" applyNumberFormat="1" applyFont="1" applyFill="1" applyBorder="1" applyAlignment="1">
      <alignment vertical="center"/>
    </xf>
    <xf numFmtId="176" fontId="14" fillId="4" borderId="8" xfId="15" applyNumberFormat="1" applyFont="1" applyFill="1" applyBorder="1" applyAlignment="1">
      <alignment horizontal="right" vertical="center"/>
    </xf>
    <xf numFmtId="0" fontId="14" fillId="4" borderId="0" xfId="24" applyFont="1" applyFill="1" applyAlignment="1">
      <alignment horizontal="left" vertical="center" indent="1"/>
    </xf>
    <xf numFmtId="176" fontId="14" fillId="4" borderId="0" xfId="15" applyNumberFormat="1" applyFont="1" applyFill="1" applyBorder="1" applyAlignment="1">
      <alignment horizontal="right" vertical="center"/>
    </xf>
    <xf numFmtId="173" fontId="14" fillId="4" borderId="0" xfId="33" applyNumberFormat="1" applyFont="1" applyFill="1" applyBorder="1" applyAlignment="1">
      <alignment horizontal="right" vertical="center"/>
    </xf>
    <xf numFmtId="0" fontId="15" fillId="0" borderId="8" xfId="0" applyFont="1" applyBorder="1" applyAlignment="1">
      <alignment horizontal="justify" vertical="center" wrapText="1"/>
    </xf>
    <xf numFmtId="0" fontId="15" fillId="4" borderId="8" xfId="21" applyFont="1" applyFill="1" applyBorder="1" applyAlignment="1">
      <alignment horizontal="center"/>
    </xf>
    <xf numFmtId="167" fontId="15" fillId="4" borderId="7" xfId="18" applyNumberFormat="1" applyFont="1" applyFill="1" applyBorder="1" applyAlignment="1">
      <alignment vertical="center"/>
    </xf>
    <xf numFmtId="0" fontId="20" fillId="4" borderId="1" xfId="21" applyFont="1" applyFill="1" applyBorder="1" applyAlignment="1">
      <alignment horizontal="left" vertical="center" wrapText="1" indent="2"/>
    </xf>
    <xf numFmtId="0" fontId="12" fillId="4" borderId="13" xfId="24" applyFont="1" applyFill="1" applyBorder="1" applyAlignment="1">
      <alignment horizontal="left" vertical="center" wrapText="1" indent="1"/>
    </xf>
    <xf numFmtId="0" fontId="14" fillId="4" borderId="4" xfId="21" applyFont="1" applyFill="1" applyBorder="1" applyAlignment="1">
      <alignment horizontal="center"/>
    </xf>
    <xf numFmtId="0" fontId="12" fillId="0" borderId="0" xfId="18" applyFont="1" applyAlignment="1">
      <alignment horizontal="left" vertical="center" wrapText="1" indent="2"/>
    </xf>
    <xf numFmtId="167" fontId="12" fillId="0" borderId="0" xfId="18" applyNumberFormat="1" applyFont="1" applyAlignment="1">
      <alignment vertical="center"/>
    </xf>
    <xf numFmtId="168" fontId="12" fillId="0" borderId="0" xfId="18" applyNumberFormat="1" applyFont="1" applyAlignment="1">
      <alignment vertical="center"/>
    </xf>
    <xf numFmtId="178" fontId="12" fillId="0" borderId="0" xfId="33" applyNumberFormat="1" applyFont="1" applyFill="1" applyBorder="1" applyAlignment="1">
      <alignment vertical="center"/>
    </xf>
    <xf numFmtId="167" fontId="12" fillId="0" borderId="0" xfId="18" applyNumberFormat="1" applyFont="1"/>
    <xf numFmtId="173" fontId="12" fillId="0" borderId="0" xfId="33" applyNumberFormat="1" applyFont="1" applyFill="1" applyBorder="1" applyAlignment="1">
      <alignment vertical="center"/>
    </xf>
    <xf numFmtId="17" fontId="15" fillId="5" borderId="7" xfId="0" quotePrefix="1" applyNumberFormat="1" applyFont="1" applyFill="1" applyBorder="1" applyAlignment="1">
      <alignment horizontal="center" vertical="center" wrapText="1"/>
    </xf>
    <xf numFmtId="17" fontId="14" fillId="4" borderId="7" xfId="0" quotePrefix="1" applyNumberFormat="1" applyFont="1" applyFill="1" applyBorder="1" applyAlignment="1">
      <alignment horizontal="center" vertical="center" wrapText="1"/>
    </xf>
    <xf numFmtId="17" fontId="14" fillId="4" borderId="8" xfId="0" quotePrefix="1" applyNumberFormat="1" applyFont="1" applyFill="1" applyBorder="1" applyAlignment="1">
      <alignment horizontal="center" vertical="center" wrapText="1"/>
    </xf>
    <xf numFmtId="172" fontId="24" fillId="4" borderId="10" xfId="29" applyNumberFormat="1" applyFont="1" applyFill="1" applyBorder="1" applyAlignment="1">
      <alignment horizontal="right" vertical="center"/>
    </xf>
    <xf numFmtId="172" fontId="14" fillId="4" borderId="8" xfId="29" applyNumberFormat="1" applyFont="1" applyFill="1" applyBorder="1" applyAlignment="1">
      <alignment horizontal="right" vertical="center"/>
    </xf>
    <xf numFmtId="172" fontId="14" fillId="4" borderId="8" xfId="24" applyNumberFormat="1" applyFont="1" applyFill="1" applyBorder="1" applyAlignment="1">
      <alignment horizontal="right" vertical="center"/>
    </xf>
    <xf numFmtId="185" fontId="12" fillId="6" borderId="3" xfId="21" applyNumberFormat="1" applyFont="1" applyFill="1" applyBorder="1" applyAlignment="1">
      <alignment horizontal="right" vertical="center"/>
    </xf>
    <xf numFmtId="186" fontId="12" fillId="4" borderId="3" xfId="21" applyNumberFormat="1" applyFont="1" applyFill="1" applyBorder="1" applyAlignment="1">
      <alignment horizontal="right" vertical="center"/>
    </xf>
    <xf numFmtId="183" fontId="12" fillId="6" borderId="2" xfId="6" applyNumberFormat="1" applyFont="1" applyFill="1" applyBorder="1" applyAlignment="1">
      <alignment horizontal="right" vertical="center"/>
    </xf>
    <xf numFmtId="183" fontId="12" fillId="4" borderId="2" xfId="6" applyNumberFormat="1" applyFont="1" applyFill="1" applyBorder="1" applyAlignment="1">
      <alignment horizontal="right" vertical="center"/>
    </xf>
    <xf numFmtId="174" fontId="12" fillId="4" borderId="2" xfId="21" applyNumberFormat="1" applyFont="1" applyFill="1" applyBorder="1" applyAlignment="1">
      <alignment horizontal="right" vertical="center"/>
    </xf>
    <xf numFmtId="183" fontId="12" fillId="6" borderId="0" xfId="6" applyNumberFormat="1" applyFont="1" applyFill="1" applyBorder="1" applyAlignment="1">
      <alignment horizontal="right" vertical="center"/>
    </xf>
    <xf numFmtId="183" fontId="12" fillId="4" borderId="0" xfId="6" applyNumberFormat="1" applyFont="1" applyFill="1" applyBorder="1" applyAlignment="1">
      <alignment horizontal="right" vertical="center"/>
    </xf>
    <xf numFmtId="179" fontId="12" fillId="6" borderId="3" xfId="5" applyNumberFormat="1" applyFont="1" applyFill="1" applyBorder="1" applyAlignment="1">
      <alignment horizontal="right" vertical="center"/>
    </xf>
    <xf numFmtId="179" fontId="12" fillId="4" borderId="3" xfId="5" applyNumberFormat="1" applyFont="1" applyFill="1" applyBorder="1" applyAlignment="1">
      <alignment horizontal="right" vertical="center"/>
    </xf>
    <xf numFmtId="180" fontId="12" fillId="4" borderId="3" xfId="5" applyNumberFormat="1" applyFont="1" applyFill="1" applyBorder="1" applyAlignment="1">
      <alignment horizontal="right" vertical="center"/>
    </xf>
    <xf numFmtId="180" fontId="12" fillId="4" borderId="0" xfId="5" applyNumberFormat="1" applyFont="1" applyFill="1" applyBorder="1" applyAlignment="1">
      <alignment horizontal="right" vertical="center"/>
    </xf>
    <xf numFmtId="2" fontId="12" fillId="4" borderId="2" xfId="21" applyNumberFormat="1" applyFont="1" applyFill="1" applyBorder="1" applyAlignment="1">
      <alignment horizontal="right" vertical="center"/>
    </xf>
    <xf numFmtId="174" fontId="12" fillId="4" borderId="0" xfId="29" applyNumberFormat="1" applyFont="1" applyFill="1" applyBorder="1" applyAlignment="1">
      <alignment horizontal="right" vertical="center"/>
    </xf>
    <xf numFmtId="172" fontId="12" fillId="6" borderId="0" xfId="29" applyNumberFormat="1" applyFont="1" applyFill="1" applyBorder="1" applyAlignment="1">
      <alignment horizontal="right" vertical="center"/>
    </xf>
    <xf numFmtId="172" fontId="12" fillId="4" borderId="0" xfId="29" applyNumberFormat="1" applyFont="1" applyFill="1" applyBorder="1" applyAlignment="1">
      <alignment horizontal="right" vertical="center"/>
    </xf>
    <xf numFmtId="173" fontId="12" fillId="4" borderId="0" xfId="29" applyNumberFormat="1" applyFont="1" applyFill="1" applyBorder="1" applyAlignment="1">
      <alignment horizontal="right" vertical="center"/>
    </xf>
    <xf numFmtId="173" fontId="12" fillId="4" borderId="3" xfId="29" applyNumberFormat="1" applyFont="1" applyFill="1" applyBorder="1" applyAlignment="1">
      <alignment horizontal="right" vertical="center"/>
    </xf>
    <xf numFmtId="171" fontId="12" fillId="4" borderId="3" xfId="5" applyNumberFormat="1" applyFont="1" applyFill="1" applyBorder="1" applyAlignment="1">
      <alignment horizontal="right" vertical="center"/>
    </xf>
    <xf numFmtId="171" fontId="12" fillId="4" borderId="0" xfId="5" applyNumberFormat="1" applyFont="1" applyFill="1" applyBorder="1" applyAlignment="1">
      <alignment horizontal="right" vertical="center"/>
    </xf>
    <xf numFmtId="187" fontId="14" fillId="4" borderId="8" xfId="15" applyNumberFormat="1" applyFont="1" applyFill="1" applyBorder="1" applyAlignment="1">
      <alignment horizontal="right" vertical="center"/>
    </xf>
    <xf numFmtId="187" fontId="14" fillId="4" borderId="8" xfId="29" applyNumberFormat="1" applyFont="1" applyFill="1" applyBorder="1" applyAlignment="1">
      <alignment horizontal="right" vertical="center"/>
    </xf>
    <xf numFmtId="0" fontId="12" fillId="0" borderId="0" xfId="24" applyFont="1" applyAlignment="1">
      <alignment vertical="center" wrapText="1"/>
    </xf>
    <xf numFmtId="171" fontId="14" fillId="4" borderId="8" xfId="15" applyNumberFormat="1" applyFont="1" applyFill="1" applyBorder="1" applyAlignment="1">
      <alignment horizontal="right" vertical="center"/>
    </xf>
    <xf numFmtId="38" fontId="12" fillId="4" borderId="0" xfId="18" applyNumberFormat="1" applyFont="1" applyFill="1"/>
    <xf numFmtId="0" fontId="13" fillId="0" borderId="7" xfId="0" applyFont="1" applyBorder="1" applyAlignment="1">
      <alignment horizontal="center" vertical="center" wrapText="1"/>
    </xf>
    <xf numFmtId="0" fontId="14" fillId="4" borderId="8" xfId="21" applyFont="1" applyFill="1" applyBorder="1" applyAlignment="1">
      <alignment horizontal="center" vertical="center"/>
    </xf>
    <xf numFmtId="0" fontId="14" fillId="4" borderId="8" xfId="26" applyFont="1" applyFill="1" applyBorder="1" applyAlignment="1">
      <alignment horizontal="center" vertical="center"/>
    </xf>
    <xf numFmtId="0" fontId="12" fillId="4" borderId="0" xfId="24" applyFont="1" applyFill="1" applyAlignment="1">
      <alignment horizontal="left" vertical="center" wrapText="1"/>
    </xf>
    <xf numFmtId="17" fontId="15" fillId="5" borderId="11" xfId="0" applyNumberFormat="1" applyFont="1" applyFill="1" applyBorder="1" applyAlignment="1">
      <alignment horizontal="center" vertical="center" wrapText="1"/>
    </xf>
    <xf numFmtId="17" fontId="15" fillId="5" borderId="12" xfId="0" applyNumberFormat="1" applyFont="1" applyFill="1" applyBorder="1" applyAlignment="1">
      <alignment horizontal="center" vertical="center" wrapText="1"/>
    </xf>
    <xf numFmtId="17" fontId="14" fillId="4" borderId="8" xfId="21" applyNumberFormat="1" applyFont="1" applyFill="1" applyBorder="1" applyAlignment="1">
      <alignment horizontal="center" vertical="center"/>
    </xf>
    <xf numFmtId="0" fontId="14" fillId="4" borderId="0" xfId="21" applyFont="1" applyFill="1" applyAlignment="1">
      <alignment horizontal="center" wrapText="1"/>
    </xf>
    <xf numFmtId="0" fontId="14" fillId="4" borderId="0" xfId="21" applyFont="1" applyFill="1" applyAlignment="1">
      <alignment horizontal="center"/>
    </xf>
    <xf numFmtId="0" fontId="14" fillId="4" borderId="7" xfId="0" applyFont="1" applyFill="1" applyBorder="1" applyAlignment="1">
      <alignment horizontal="center" vertical="center" wrapText="1"/>
    </xf>
    <xf numFmtId="0" fontId="12" fillId="0" borderId="0" xfId="24" applyFont="1" applyAlignment="1">
      <alignment horizontal="left" vertical="center" wrapText="1"/>
    </xf>
    <xf numFmtId="0" fontId="14" fillId="4" borderId="7" xfId="21" applyFont="1" applyFill="1" applyBorder="1" applyAlignment="1">
      <alignment horizontal="center" wrapText="1"/>
    </xf>
    <xf numFmtId="0" fontId="14" fillId="4" borderId="7" xfId="21" applyFont="1" applyFill="1" applyBorder="1" applyAlignment="1">
      <alignment horizontal="center"/>
    </xf>
    <xf numFmtId="0" fontId="14" fillId="4" borderId="8" xfId="21" applyFont="1" applyFill="1" applyBorder="1" applyAlignment="1">
      <alignment horizontal="center" vertical="center" wrapText="1"/>
    </xf>
    <xf numFmtId="0" fontId="14" fillId="4" borderId="0" xfId="0" applyFont="1" applyFill="1" applyAlignment="1">
      <alignment horizontal="center" vertical="center" wrapText="1"/>
    </xf>
    <xf numFmtId="17" fontId="14" fillId="4" borderId="19" xfId="21" applyNumberFormat="1" applyFont="1" applyFill="1" applyBorder="1" applyAlignment="1">
      <alignment horizontal="center" vertical="center"/>
    </xf>
    <xf numFmtId="17" fontId="14" fillId="4" borderId="7" xfId="21" applyNumberFormat="1" applyFont="1" applyFill="1" applyBorder="1" applyAlignment="1">
      <alignment horizontal="center" vertical="center"/>
    </xf>
    <xf numFmtId="172" fontId="14" fillId="4" borderId="19" xfId="21" applyNumberFormat="1" applyFont="1" applyFill="1" applyBorder="1" applyAlignment="1">
      <alignment horizontal="center" vertical="center"/>
    </xf>
    <xf numFmtId="172" fontId="14" fillId="4" borderId="7" xfId="21" applyNumberFormat="1" applyFont="1" applyFill="1" applyBorder="1" applyAlignment="1">
      <alignment horizontal="center" vertical="center"/>
    </xf>
    <xf numFmtId="0" fontId="16" fillId="4" borderId="0" xfId="0" applyFont="1" applyFill="1" applyAlignment="1">
      <alignment horizontal="center" vertical="top" wrapText="1"/>
    </xf>
    <xf numFmtId="49" fontId="14" fillId="4" borderId="0" xfId="18" applyNumberFormat="1" applyFont="1" applyFill="1" applyAlignment="1">
      <alignment horizontal="center" vertical="center" wrapText="1"/>
    </xf>
    <xf numFmtId="0" fontId="14" fillId="4" borderId="7" xfId="18" applyFont="1" applyFill="1" applyBorder="1" applyAlignment="1">
      <alignment horizontal="center" vertical="center" wrapText="1"/>
    </xf>
    <xf numFmtId="17" fontId="15" fillId="5" borderId="19" xfId="21" applyNumberFormat="1" applyFont="1" applyFill="1" applyBorder="1" applyAlignment="1">
      <alignment horizontal="center" vertical="center"/>
    </xf>
    <xf numFmtId="17" fontId="15" fillId="5" borderId="7" xfId="21" applyNumberFormat="1" applyFont="1" applyFill="1" applyBorder="1" applyAlignment="1">
      <alignment horizontal="center" vertical="center"/>
    </xf>
    <xf numFmtId="49" fontId="14" fillId="4" borderId="7" xfId="18" applyNumberFormat="1" applyFont="1" applyFill="1" applyBorder="1" applyAlignment="1">
      <alignment horizontal="center" vertical="center" wrapText="1"/>
    </xf>
    <xf numFmtId="49" fontId="15" fillId="5" borderId="18" xfId="21" applyNumberFormat="1" applyFont="1" applyFill="1" applyBorder="1" applyAlignment="1">
      <alignment horizontal="center" vertical="center"/>
    </xf>
    <xf numFmtId="49" fontId="15" fillId="5" borderId="7" xfId="21" applyNumberFormat="1" applyFont="1" applyFill="1" applyBorder="1" applyAlignment="1">
      <alignment horizontal="center" vertical="center"/>
    </xf>
  </cellXfs>
  <cellStyles count="38">
    <cellStyle name="60% - akcent 1" xfId="1" xr:uid="{00000000-0005-0000-0000-000000000000}"/>
    <cellStyle name="Comma [0] 2" xfId="2" xr:uid="{00000000-0005-0000-0000-000001000000}"/>
    <cellStyle name="Comma 2" xfId="3" xr:uid="{00000000-0005-0000-0000-000002000000}"/>
    <cellStyle name="Diseño" xfId="4" xr:uid="{00000000-0005-0000-0000-000003000000}"/>
    <cellStyle name="Millares" xfId="5" builtinId="3"/>
    <cellStyle name="Millares [0]" xfId="6" builtinId="6"/>
    <cellStyle name="Millares [0] 10" xfId="7" xr:uid="{00000000-0005-0000-0000-000006000000}"/>
    <cellStyle name="Millares [0] 2" xfId="8" xr:uid="{00000000-0005-0000-0000-000007000000}"/>
    <cellStyle name="Millares [0] 2 19" xfId="9" xr:uid="{00000000-0005-0000-0000-000008000000}"/>
    <cellStyle name="Millares [0] 2 3" xfId="10" xr:uid="{00000000-0005-0000-0000-000009000000}"/>
    <cellStyle name="Millares [0] 3" xfId="11" xr:uid="{00000000-0005-0000-0000-00000A000000}"/>
    <cellStyle name="Millares 14" xfId="12" xr:uid="{00000000-0005-0000-0000-00000B000000}"/>
    <cellStyle name="Millares 14 2" xfId="13" xr:uid="{00000000-0005-0000-0000-00000C000000}"/>
    <cellStyle name="Millares 18" xfId="14" xr:uid="{00000000-0005-0000-0000-00000D000000}"/>
    <cellStyle name="Millares 2" xfId="15" xr:uid="{00000000-0005-0000-0000-00000E000000}"/>
    <cellStyle name="Millares 3" xfId="16" xr:uid="{00000000-0005-0000-0000-00000F000000}"/>
    <cellStyle name="No-definido" xfId="17" xr:uid="{00000000-0005-0000-0000-000010000000}"/>
    <cellStyle name="Normal" xfId="0" builtinId="0"/>
    <cellStyle name="Normal 10" xfId="18" xr:uid="{00000000-0005-0000-0000-000012000000}"/>
    <cellStyle name="Normal 11" xfId="19" xr:uid="{00000000-0005-0000-0000-000013000000}"/>
    <cellStyle name="Normal 17 2" xfId="20" xr:uid="{00000000-0005-0000-0000-000014000000}"/>
    <cellStyle name="Normal 2" xfId="21" xr:uid="{00000000-0005-0000-0000-000015000000}"/>
    <cellStyle name="Normal 2 2" xfId="22" xr:uid="{00000000-0005-0000-0000-000016000000}"/>
    <cellStyle name="Normal 2 2 2" xfId="23" xr:uid="{00000000-0005-0000-0000-000017000000}"/>
    <cellStyle name="Normal 3" xfId="24" xr:uid="{00000000-0005-0000-0000-000018000000}"/>
    <cellStyle name="Normal 4" xfId="25" xr:uid="{00000000-0005-0000-0000-000019000000}"/>
    <cellStyle name="Normal_graficos" xfId="26" xr:uid="{00000000-0005-0000-0000-00001A000000}"/>
    <cellStyle name="Normal_operacional" xfId="27" xr:uid="{00000000-0005-0000-0000-00001B000000}"/>
    <cellStyle name="Percent 2" xfId="28" xr:uid="{00000000-0005-0000-0000-00001C000000}"/>
    <cellStyle name="Porcentaje" xfId="29" builtinId="5"/>
    <cellStyle name="Porcentaje 2" xfId="30" xr:uid="{00000000-0005-0000-0000-00001E000000}"/>
    <cellStyle name="Porcentaje 3" xfId="31" xr:uid="{00000000-0005-0000-0000-00001F000000}"/>
    <cellStyle name="Porcentual 2" xfId="32" xr:uid="{00000000-0005-0000-0000-000020000000}"/>
    <cellStyle name="Porcentual 2 10" xfId="33" xr:uid="{00000000-0005-0000-0000-000021000000}"/>
    <cellStyle name="Porcentual 2 2" xfId="34" xr:uid="{00000000-0005-0000-0000-000022000000}"/>
    <cellStyle name="Porcentual 3" xfId="35" xr:uid="{00000000-0005-0000-0000-000023000000}"/>
    <cellStyle name="Porcentual 3 2" xfId="36" xr:uid="{00000000-0005-0000-0000-000024000000}"/>
    <cellStyle name="Porcentual 3 2 2" xfId="37" xr:uid="{00000000-0005-0000-0000-000025000000}"/>
  </cellStyles>
  <dxfs count="0"/>
  <tableStyles count="0" defaultTableStyle="TableStyleMedium9" defaultPivotStyle="PivotStyleLight16"/>
  <colors>
    <mruColors>
      <color rgb="FFFF5A0F"/>
      <color rgb="FFFF7A3F"/>
      <color rgb="FFFFC8AF"/>
      <color rgb="FFFFF5E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Ratios!A1"/><Relationship Id="rId13" Type="http://schemas.openxmlformats.org/officeDocument/2006/relationships/hyperlink" Target="#'Int. Rate'!A1"/><Relationship Id="rId3" Type="http://schemas.openxmlformats.org/officeDocument/2006/relationships/hyperlink" Target="#'Income Statement'!A1"/><Relationship Id="rId7" Type="http://schemas.openxmlformats.org/officeDocument/2006/relationships/hyperlink" Target="#'Balance Sheet'!A1"/><Relationship Id="rId12" Type="http://schemas.openxmlformats.org/officeDocument/2006/relationships/hyperlink" Target="#'GX by Tech'!A1"/><Relationship Id="rId2" Type="http://schemas.openxmlformats.org/officeDocument/2006/relationships/hyperlink" Target="#Market!A1"/><Relationship Id="rId1" Type="http://schemas.openxmlformats.org/officeDocument/2006/relationships/image" Target="../media/image1.png"/><Relationship Id="rId6" Type="http://schemas.openxmlformats.org/officeDocument/2006/relationships/hyperlink" Target="#'Non Operating Income'!A1"/><Relationship Id="rId11" Type="http://schemas.openxmlformats.org/officeDocument/2006/relationships/hyperlink" Target="#'Physical Data GX'!A1"/><Relationship Id="rId5" Type="http://schemas.openxmlformats.org/officeDocument/2006/relationships/hyperlink" Target="#'Energy Sales'!A1"/><Relationship Id="rId10" Type="http://schemas.openxmlformats.org/officeDocument/2006/relationships/hyperlink" Target="#'Fixed Assets'!A1"/><Relationship Id="rId4" Type="http://schemas.openxmlformats.org/officeDocument/2006/relationships/hyperlink" Target="#'Operating Income'!A1"/><Relationship Id="rId9" Type="http://schemas.openxmlformats.org/officeDocument/2006/relationships/hyperlink" Target="#'Cash Flow'!A1"/><Relationship Id="rId1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27</xdr:col>
      <xdr:colOff>0</xdr:colOff>
      <xdr:row>49</xdr:row>
      <xdr:rowOff>0</xdr:rowOff>
    </xdr:to>
    <xdr:pic>
      <xdr:nvPicPr>
        <xdr:cNvPr id="16" name="Imagen 15">
          <a:extLst>
            <a:ext uri="{FF2B5EF4-FFF2-40B4-BE49-F238E27FC236}">
              <a16:creationId xmlns:a16="http://schemas.microsoft.com/office/drawing/2014/main" id="{FAA08C23-B85C-9ADA-25F8-E7C1D190DB31}"/>
            </a:ext>
          </a:extLst>
        </xdr:cNvPr>
        <xdr:cNvPicPr>
          <a:picLocks noChangeAspect="1"/>
        </xdr:cNvPicPr>
      </xdr:nvPicPr>
      <xdr:blipFill>
        <a:blip xmlns:r="http://schemas.openxmlformats.org/officeDocument/2006/relationships" r:embed="rId1"/>
        <a:stretch>
          <a:fillRect/>
        </a:stretch>
      </xdr:blipFill>
      <xdr:spPr>
        <a:xfrm>
          <a:off x="38100" y="0"/>
          <a:ext cx="20243800" cy="8661400"/>
        </a:xfrm>
        <a:prstGeom prst="rect">
          <a:avLst/>
        </a:prstGeom>
      </xdr:spPr>
    </xdr:pic>
    <xdr:clientData/>
  </xdr:twoCellAnchor>
  <xdr:twoCellAnchor>
    <xdr:from>
      <xdr:col>0</xdr:col>
      <xdr:colOff>0</xdr:colOff>
      <xdr:row>0</xdr:row>
      <xdr:rowOff>0</xdr:rowOff>
    </xdr:from>
    <xdr:to>
      <xdr:col>27</xdr:col>
      <xdr:colOff>0</xdr:colOff>
      <xdr:row>49</xdr:row>
      <xdr:rowOff>0</xdr:rowOff>
    </xdr:to>
    <xdr:sp macro="" textlink="">
      <xdr:nvSpPr>
        <xdr:cNvPr id="7" name="Rectángulo 6">
          <a:extLst>
            <a:ext uri="{FF2B5EF4-FFF2-40B4-BE49-F238E27FC236}">
              <a16:creationId xmlns:a16="http://schemas.microsoft.com/office/drawing/2014/main" id="{1B14CDA1-6C39-5088-1D58-56B7296EA123}"/>
            </a:ext>
          </a:extLst>
        </xdr:cNvPr>
        <xdr:cNvSpPr/>
      </xdr:nvSpPr>
      <xdr:spPr>
        <a:xfrm>
          <a:off x="0" y="0"/>
          <a:ext cx="20281900" cy="8661400"/>
        </a:xfrm>
        <a:prstGeom prst="rect">
          <a:avLst/>
        </a:prstGeom>
        <a:solidFill>
          <a:srgbClr val="00206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2000"/>
        </a:p>
      </xdr:txBody>
    </xdr:sp>
    <xdr:clientData/>
  </xdr:twoCellAnchor>
  <xdr:twoCellAnchor>
    <xdr:from>
      <xdr:col>1</xdr:col>
      <xdr:colOff>26150</xdr:colOff>
      <xdr:row>12</xdr:row>
      <xdr:rowOff>104775</xdr:rowOff>
    </xdr:from>
    <xdr:to>
      <xdr:col>8</xdr:col>
      <xdr:colOff>45201</xdr:colOff>
      <xdr:row>14</xdr:row>
      <xdr:rowOff>57150</xdr:rowOff>
    </xdr:to>
    <xdr:sp macro="[0]!Gx_Business" textlink="">
      <xdr:nvSpPr>
        <xdr:cNvPr id="3" name="CuadroTexto 2">
          <a:hlinkClick xmlns:r="http://schemas.openxmlformats.org/officeDocument/2006/relationships" r:id="rId2"/>
          <a:extLst>
            <a:ext uri="{FF2B5EF4-FFF2-40B4-BE49-F238E27FC236}">
              <a16:creationId xmlns:a16="http://schemas.microsoft.com/office/drawing/2014/main" id="{92E83503-BF5B-473D-BE76-23C5CF270A17}"/>
            </a:ext>
          </a:extLst>
        </xdr:cNvPr>
        <xdr:cNvSpPr txBox="1"/>
      </xdr:nvSpPr>
      <xdr:spPr>
        <a:xfrm>
          <a:off x="788150" y="2390775"/>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Market</a:t>
          </a:r>
        </a:p>
      </xdr:txBody>
    </xdr:sp>
    <xdr:clientData/>
  </xdr:twoCellAnchor>
  <xdr:twoCellAnchor>
    <xdr:from>
      <xdr:col>1</xdr:col>
      <xdr:colOff>26150</xdr:colOff>
      <xdr:row>15</xdr:row>
      <xdr:rowOff>51093</xdr:rowOff>
    </xdr:from>
    <xdr:to>
      <xdr:col>8</xdr:col>
      <xdr:colOff>45201</xdr:colOff>
      <xdr:row>16</xdr:row>
      <xdr:rowOff>193968</xdr:rowOff>
    </xdr:to>
    <xdr:sp macro="[0]!Dx_Tx" textlink="">
      <xdr:nvSpPr>
        <xdr:cNvPr id="4" name="CuadroTexto 3">
          <a:hlinkClick xmlns:r="http://schemas.openxmlformats.org/officeDocument/2006/relationships" r:id="rId3"/>
          <a:extLst>
            <a:ext uri="{FF2B5EF4-FFF2-40B4-BE49-F238E27FC236}">
              <a16:creationId xmlns:a16="http://schemas.microsoft.com/office/drawing/2014/main" id="{DA92038D-DF9F-4701-AFA1-9AC0D5B51940}"/>
            </a:ext>
          </a:extLst>
        </xdr:cNvPr>
        <xdr:cNvSpPr txBox="1"/>
      </xdr:nvSpPr>
      <xdr:spPr>
        <a:xfrm>
          <a:off x="788150" y="290859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Income Statement</a:t>
          </a:r>
        </a:p>
      </xdr:txBody>
    </xdr:sp>
    <xdr:clientData/>
  </xdr:twoCellAnchor>
  <xdr:twoCellAnchor>
    <xdr:from>
      <xdr:col>1</xdr:col>
      <xdr:colOff>26150</xdr:colOff>
      <xdr:row>17</xdr:row>
      <xdr:rowOff>160697</xdr:rowOff>
    </xdr:from>
    <xdr:to>
      <xdr:col>8</xdr:col>
      <xdr:colOff>45201</xdr:colOff>
      <xdr:row>19</xdr:row>
      <xdr:rowOff>113072</xdr:rowOff>
    </xdr:to>
    <xdr:sp macro="[0]!Energy_sales" textlink="">
      <xdr:nvSpPr>
        <xdr:cNvPr id="5" name="CuadroTexto 4">
          <a:hlinkClick xmlns:r="http://schemas.openxmlformats.org/officeDocument/2006/relationships" r:id="rId4"/>
          <a:extLst>
            <a:ext uri="{FF2B5EF4-FFF2-40B4-BE49-F238E27FC236}">
              <a16:creationId xmlns:a16="http://schemas.microsoft.com/office/drawing/2014/main" id="{F320E86B-BA6E-41AD-9255-E91E120A9BD1}"/>
            </a:ext>
          </a:extLst>
        </xdr:cNvPr>
        <xdr:cNvSpPr txBox="1"/>
      </xdr:nvSpPr>
      <xdr:spPr>
        <a:xfrm>
          <a:off x="788150" y="342641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Operating Income</a:t>
          </a:r>
        </a:p>
      </xdr:txBody>
    </xdr:sp>
    <xdr:clientData/>
  </xdr:twoCellAnchor>
  <xdr:twoCellAnchor>
    <xdr:from>
      <xdr:col>1</xdr:col>
      <xdr:colOff>26150</xdr:colOff>
      <xdr:row>20</xdr:row>
      <xdr:rowOff>107015</xdr:rowOff>
    </xdr:from>
    <xdr:to>
      <xdr:col>8</xdr:col>
      <xdr:colOff>45201</xdr:colOff>
      <xdr:row>22</xdr:row>
      <xdr:rowOff>52986</xdr:rowOff>
    </xdr:to>
    <xdr:sp macro="[0]!Enel_Chile_Results" textlink="">
      <xdr:nvSpPr>
        <xdr:cNvPr id="6" name="CuadroTexto 5">
          <a:hlinkClick xmlns:r="http://schemas.openxmlformats.org/officeDocument/2006/relationships" r:id="rId5"/>
          <a:extLst>
            <a:ext uri="{FF2B5EF4-FFF2-40B4-BE49-F238E27FC236}">
              <a16:creationId xmlns:a16="http://schemas.microsoft.com/office/drawing/2014/main" id="{9F27707A-5417-4FD0-833C-60AAB6B46180}"/>
            </a:ext>
          </a:extLst>
        </xdr:cNvPr>
        <xdr:cNvSpPr txBox="1"/>
      </xdr:nvSpPr>
      <xdr:spPr>
        <a:xfrm>
          <a:off x="788150" y="3944229"/>
          <a:ext cx="5353051" cy="326971"/>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Energy Sales</a:t>
          </a:r>
        </a:p>
      </xdr:txBody>
    </xdr:sp>
    <xdr:clientData/>
  </xdr:twoCellAnchor>
  <xdr:twoCellAnchor>
    <xdr:from>
      <xdr:col>1</xdr:col>
      <xdr:colOff>26150</xdr:colOff>
      <xdr:row>23</xdr:row>
      <xdr:rowOff>46929</xdr:rowOff>
    </xdr:from>
    <xdr:to>
      <xdr:col>8</xdr:col>
      <xdr:colOff>45201</xdr:colOff>
      <xdr:row>24</xdr:row>
      <xdr:rowOff>189804</xdr:rowOff>
    </xdr:to>
    <xdr:sp macro="[0]!Non_operating_income" textlink="">
      <xdr:nvSpPr>
        <xdr:cNvPr id="9" name="CuadroTexto 8">
          <a:hlinkClick xmlns:r="http://schemas.openxmlformats.org/officeDocument/2006/relationships" r:id="rId6"/>
          <a:extLst>
            <a:ext uri="{FF2B5EF4-FFF2-40B4-BE49-F238E27FC236}">
              <a16:creationId xmlns:a16="http://schemas.microsoft.com/office/drawing/2014/main" id="{AFCB492B-4A47-4F8F-8D9C-862C586359EE}"/>
            </a:ext>
          </a:extLst>
        </xdr:cNvPr>
        <xdr:cNvSpPr txBox="1"/>
      </xdr:nvSpPr>
      <xdr:spPr>
        <a:xfrm>
          <a:off x="788150" y="445564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Non Operating Income</a:t>
          </a:r>
        </a:p>
      </xdr:txBody>
    </xdr:sp>
    <xdr:clientData/>
  </xdr:twoCellAnchor>
  <xdr:twoCellAnchor>
    <xdr:from>
      <xdr:col>1</xdr:col>
      <xdr:colOff>26150</xdr:colOff>
      <xdr:row>25</xdr:row>
      <xdr:rowOff>183747</xdr:rowOff>
    </xdr:from>
    <xdr:to>
      <xdr:col>8</xdr:col>
      <xdr:colOff>45201</xdr:colOff>
      <xdr:row>27</xdr:row>
      <xdr:rowOff>136122</xdr:rowOff>
    </xdr:to>
    <xdr:sp macro="[0]!Balance_sheet" textlink="">
      <xdr:nvSpPr>
        <xdr:cNvPr id="10" name="CuadroTexto 9">
          <a:hlinkClick xmlns:r="http://schemas.openxmlformats.org/officeDocument/2006/relationships" r:id="rId7"/>
          <a:extLst>
            <a:ext uri="{FF2B5EF4-FFF2-40B4-BE49-F238E27FC236}">
              <a16:creationId xmlns:a16="http://schemas.microsoft.com/office/drawing/2014/main" id="{E98E8E9F-2227-4982-A04A-E8451BCBC9E4}"/>
            </a:ext>
          </a:extLst>
        </xdr:cNvPr>
        <xdr:cNvSpPr txBox="1"/>
      </xdr:nvSpPr>
      <xdr:spPr>
        <a:xfrm>
          <a:off x="788150" y="497346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Balance</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Sheet</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1</xdr:col>
      <xdr:colOff>26150</xdr:colOff>
      <xdr:row>28</xdr:row>
      <xdr:rowOff>130065</xdr:rowOff>
    </xdr:from>
    <xdr:to>
      <xdr:col>8</xdr:col>
      <xdr:colOff>45201</xdr:colOff>
      <xdr:row>30</xdr:row>
      <xdr:rowOff>82440</xdr:rowOff>
    </xdr:to>
    <xdr:sp macro="[0]!Ratios" textlink="">
      <xdr:nvSpPr>
        <xdr:cNvPr id="11" name="CuadroTexto 10">
          <a:hlinkClick xmlns:r="http://schemas.openxmlformats.org/officeDocument/2006/relationships" r:id="rId8"/>
          <a:extLst>
            <a:ext uri="{FF2B5EF4-FFF2-40B4-BE49-F238E27FC236}">
              <a16:creationId xmlns:a16="http://schemas.microsoft.com/office/drawing/2014/main" id="{55313951-1582-4DBD-8161-80C72EC3FAC7}"/>
            </a:ext>
          </a:extLst>
        </xdr:cNvPr>
        <xdr:cNvSpPr txBox="1"/>
      </xdr:nvSpPr>
      <xdr:spPr>
        <a:xfrm>
          <a:off x="788150" y="5491279"/>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Ratios</a:t>
          </a:r>
        </a:p>
      </xdr:txBody>
    </xdr:sp>
    <xdr:clientData/>
  </xdr:twoCellAnchor>
  <xdr:twoCellAnchor>
    <xdr:from>
      <xdr:col>1</xdr:col>
      <xdr:colOff>26150</xdr:colOff>
      <xdr:row>31</xdr:row>
      <xdr:rowOff>76383</xdr:rowOff>
    </xdr:from>
    <xdr:to>
      <xdr:col>8</xdr:col>
      <xdr:colOff>45201</xdr:colOff>
      <xdr:row>33</xdr:row>
      <xdr:rowOff>28758</xdr:rowOff>
    </xdr:to>
    <xdr:sp macro="[0]!Cash_flow" textlink="">
      <xdr:nvSpPr>
        <xdr:cNvPr id="12" name="CuadroTexto 11">
          <a:hlinkClick xmlns:r="http://schemas.openxmlformats.org/officeDocument/2006/relationships" r:id="rId9"/>
          <a:extLst>
            <a:ext uri="{FF2B5EF4-FFF2-40B4-BE49-F238E27FC236}">
              <a16:creationId xmlns:a16="http://schemas.microsoft.com/office/drawing/2014/main" id="{7514A2B7-199E-480D-9541-201848718E3F}"/>
            </a:ext>
          </a:extLst>
        </xdr:cNvPr>
        <xdr:cNvSpPr txBox="1"/>
      </xdr:nvSpPr>
      <xdr:spPr>
        <a:xfrm>
          <a:off x="788150" y="6009097"/>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Cash Flow</a:t>
          </a:r>
        </a:p>
      </xdr:txBody>
    </xdr:sp>
    <xdr:clientData/>
  </xdr:twoCellAnchor>
  <xdr:twoCellAnchor>
    <xdr:from>
      <xdr:col>1</xdr:col>
      <xdr:colOff>26150</xdr:colOff>
      <xdr:row>34</xdr:row>
      <xdr:rowOff>22701</xdr:rowOff>
    </xdr:from>
    <xdr:to>
      <xdr:col>8</xdr:col>
      <xdr:colOff>45201</xdr:colOff>
      <xdr:row>35</xdr:row>
      <xdr:rowOff>165576</xdr:rowOff>
    </xdr:to>
    <xdr:sp macro="[0]!Fixed_Assets" textlink="">
      <xdr:nvSpPr>
        <xdr:cNvPr id="13" name="CuadroTexto 12">
          <a:hlinkClick xmlns:r="http://schemas.openxmlformats.org/officeDocument/2006/relationships" r:id="rId10"/>
          <a:extLst>
            <a:ext uri="{FF2B5EF4-FFF2-40B4-BE49-F238E27FC236}">
              <a16:creationId xmlns:a16="http://schemas.microsoft.com/office/drawing/2014/main" id="{1D41536E-7DEA-429B-AE6F-84229C59210A}"/>
            </a:ext>
          </a:extLst>
        </xdr:cNvPr>
        <xdr:cNvSpPr txBox="1"/>
      </xdr:nvSpPr>
      <xdr:spPr>
        <a:xfrm>
          <a:off x="788150" y="6526915"/>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Fixed</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Assets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1</xdr:col>
      <xdr:colOff>26150</xdr:colOff>
      <xdr:row>39</xdr:row>
      <xdr:rowOff>105837</xdr:rowOff>
    </xdr:from>
    <xdr:to>
      <xdr:col>8</xdr:col>
      <xdr:colOff>45201</xdr:colOff>
      <xdr:row>41</xdr:row>
      <xdr:rowOff>58212</xdr:rowOff>
    </xdr:to>
    <xdr:sp macro="[0]!Gx_Physical_Data_Chile" textlink="">
      <xdr:nvSpPr>
        <xdr:cNvPr id="14" name="CuadroTexto 13">
          <a:hlinkClick xmlns:r="http://schemas.openxmlformats.org/officeDocument/2006/relationships" r:id="rId11"/>
          <a:extLst>
            <a:ext uri="{FF2B5EF4-FFF2-40B4-BE49-F238E27FC236}">
              <a16:creationId xmlns:a16="http://schemas.microsoft.com/office/drawing/2014/main" id="{2A9B8E3E-54BB-4558-AC57-55F39C925703}"/>
            </a:ext>
          </a:extLst>
        </xdr:cNvPr>
        <xdr:cNvSpPr txBox="1"/>
      </xdr:nvSpPr>
      <xdr:spPr>
        <a:xfrm>
          <a:off x="788150" y="756255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Physical Data </a:t>
          </a:r>
        </a:p>
      </xdr:txBody>
    </xdr:sp>
    <xdr:clientData/>
  </xdr:twoCellAnchor>
  <xdr:twoCellAnchor>
    <xdr:from>
      <xdr:col>1</xdr:col>
      <xdr:colOff>26150</xdr:colOff>
      <xdr:row>42</xdr:row>
      <xdr:rowOff>52154</xdr:rowOff>
    </xdr:from>
    <xdr:to>
      <xdr:col>8</xdr:col>
      <xdr:colOff>45201</xdr:colOff>
      <xdr:row>44</xdr:row>
      <xdr:rowOff>4529</xdr:rowOff>
    </xdr:to>
    <xdr:sp macro="[0]!Gx_by_Tech" textlink="">
      <xdr:nvSpPr>
        <xdr:cNvPr id="15" name="CuadroTexto 14">
          <a:hlinkClick xmlns:r="http://schemas.openxmlformats.org/officeDocument/2006/relationships" r:id="rId12"/>
          <a:extLst>
            <a:ext uri="{FF2B5EF4-FFF2-40B4-BE49-F238E27FC236}">
              <a16:creationId xmlns:a16="http://schemas.microsoft.com/office/drawing/2014/main" id="{DBEB321D-1D91-4053-9D3B-A4BB0EF90A7D}"/>
            </a:ext>
          </a:extLst>
        </xdr:cNvPr>
        <xdr:cNvSpPr txBox="1"/>
      </xdr:nvSpPr>
      <xdr:spPr>
        <a:xfrm>
          <a:off x="788150" y="8080368"/>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by technology</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676275</xdr:colOff>
      <xdr:row>9</xdr:row>
      <xdr:rowOff>107497</xdr:rowOff>
    </xdr:from>
    <xdr:to>
      <xdr:col>7</xdr:col>
      <xdr:colOff>666751</xdr:colOff>
      <xdr:row>12</xdr:row>
      <xdr:rowOff>68036</xdr:rowOff>
    </xdr:to>
    <xdr:sp macro="" textlink="">
      <xdr:nvSpPr>
        <xdr:cNvPr id="17" name="CuadroTexto 16">
          <a:extLst>
            <a:ext uri="{FF2B5EF4-FFF2-40B4-BE49-F238E27FC236}">
              <a16:creationId xmlns:a16="http://schemas.microsoft.com/office/drawing/2014/main" id="{22F18B1A-692D-481B-83D8-7C1CE39B72B3}"/>
            </a:ext>
          </a:extLst>
        </xdr:cNvPr>
        <xdr:cNvSpPr txBox="1"/>
      </xdr:nvSpPr>
      <xdr:spPr>
        <a:xfrm>
          <a:off x="676275" y="1821997"/>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200" b="1">
              <a:solidFill>
                <a:schemeClr val="bg1">
                  <a:lumMod val="85000"/>
                </a:schemeClr>
              </a:solidFill>
              <a:latin typeface="Roobert ENEL" panose="00000500000000000000" pitchFamily="50" charset="0"/>
              <a:cs typeface="Arial" panose="020B0604020202020204" pitchFamily="34" charset="0"/>
            </a:rPr>
            <a:t>Index</a:t>
          </a:r>
        </a:p>
      </xdr:txBody>
    </xdr:sp>
    <xdr:clientData/>
  </xdr:twoCellAnchor>
  <xdr:twoCellAnchor>
    <xdr:from>
      <xdr:col>0</xdr:col>
      <xdr:colOff>646340</xdr:colOff>
      <xdr:row>2</xdr:row>
      <xdr:rowOff>34016</xdr:rowOff>
    </xdr:from>
    <xdr:to>
      <xdr:col>11</xdr:col>
      <xdr:colOff>239486</xdr:colOff>
      <xdr:row>4</xdr:row>
      <xdr:rowOff>179612</xdr:rowOff>
    </xdr:to>
    <xdr:sp macro="" textlink="">
      <xdr:nvSpPr>
        <xdr:cNvPr id="19" name="CuadroTexto 18">
          <a:extLst>
            <a:ext uri="{FF2B5EF4-FFF2-40B4-BE49-F238E27FC236}">
              <a16:creationId xmlns:a16="http://schemas.microsoft.com/office/drawing/2014/main" id="{0D4F39CB-F85F-46B0-819F-CE0EE40FD178}"/>
            </a:ext>
          </a:extLst>
        </xdr:cNvPr>
        <xdr:cNvSpPr txBox="1"/>
      </xdr:nvSpPr>
      <xdr:spPr>
        <a:xfrm>
          <a:off x="646340" y="404130"/>
          <a:ext cx="8214632" cy="51571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5400" b="1">
              <a:solidFill>
                <a:srgbClr val="FF5A0F"/>
              </a:solidFill>
              <a:latin typeface="Roobert ENEL" panose="00000500000000000000" pitchFamily="50" charset="0"/>
              <a:cs typeface="Arial" panose="020B0604020202020204" pitchFamily="34" charset="0"/>
            </a:rPr>
            <a:t>Enel Generación Chile</a:t>
          </a:r>
        </a:p>
      </xdr:txBody>
    </xdr:sp>
    <xdr:clientData/>
  </xdr:twoCellAnchor>
  <xdr:twoCellAnchor>
    <xdr:from>
      <xdr:col>0</xdr:col>
      <xdr:colOff>649061</xdr:colOff>
      <xdr:row>4</xdr:row>
      <xdr:rowOff>119740</xdr:rowOff>
    </xdr:from>
    <xdr:to>
      <xdr:col>17</xdr:col>
      <xdr:colOff>35379</xdr:colOff>
      <xdr:row>8</xdr:row>
      <xdr:rowOff>133347</xdr:rowOff>
    </xdr:to>
    <xdr:sp macro="" textlink="">
      <xdr:nvSpPr>
        <xdr:cNvPr id="20" name="CuadroTexto 19">
          <a:extLst>
            <a:ext uri="{FF2B5EF4-FFF2-40B4-BE49-F238E27FC236}">
              <a16:creationId xmlns:a16="http://schemas.microsoft.com/office/drawing/2014/main" id="{361298F8-0ECC-4F9D-BBFB-22857B4076A1}"/>
            </a:ext>
          </a:extLst>
        </xdr:cNvPr>
        <xdr:cNvSpPr txBox="1"/>
      </xdr:nvSpPr>
      <xdr:spPr>
        <a:xfrm>
          <a:off x="649061" y="859969"/>
          <a:ext cx="12710432" cy="75383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600" b="1">
              <a:solidFill>
                <a:schemeClr val="bg1">
                  <a:lumMod val="85000"/>
                </a:schemeClr>
              </a:solidFill>
              <a:latin typeface="Roobert ENEL" panose="00000500000000000000" pitchFamily="50" charset="0"/>
              <a:cs typeface="Arial" panose="020B0604020202020204" pitchFamily="34" charset="0"/>
            </a:rPr>
            <a:t>Financial Statements Analysis Q4 &amp; FY</a:t>
          </a:r>
          <a:r>
            <a:rPr lang="es-CL" sz="3600" b="1" baseline="0">
              <a:solidFill>
                <a:schemeClr val="bg1">
                  <a:lumMod val="85000"/>
                </a:schemeClr>
              </a:solidFill>
              <a:latin typeface="Roobert ENEL" panose="00000500000000000000" pitchFamily="50" charset="0"/>
              <a:cs typeface="Arial" panose="020B0604020202020204" pitchFamily="34" charset="0"/>
            </a:rPr>
            <a:t> 2025</a:t>
          </a:r>
          <a:r>
            <a:rPr lang="es-CL" sz="3600" b="1">
              <a:solidFill>
                <a:schemeClr val="bg1">
                  <a:lumMod val="85000"/>
                </a:schemeClr>
              </a:solidFill>
              <a:latin typeface="Roobert ENEL" panose="00000500000000000000" pitchFamily="50" charset="0"/>
              <a:cs typeface="Arial" panose="020B0604020202020204" pitchFamily="34" charset="0"/>
            </a:rPr>
            <a:t> </a:t>
          </a:r>
        </a:p>
      </xdr:txBody>
    </xdr:sp>
    <xdr:clientData/>
  </xdr:twoCellAnchor>
  <xdr:twoCellAnchor>
    <xdr:from>
      <xdr:col>1</xdr:col>
      <xdr:colOff>26150</xdr:colOff>
      <xdr:row>36</xdr:row>
      <xdr:rowOff>159519</xdr:rowOff>
    </xdr:from>
    <xdr:to>
      <xdr:col>8</xdr:col>
      <xdr:colOff>45201</xdr:colOff>
      <xdr:row>38</xdr:row>
      <xdr:rowOff>111894</xdr:rowOff>
    </xdr:to>
    <xdr:sp macro="[0]!Gx_Physical_Data_Chile" textlink="">
      <xdr:nvSpPr>
        <xdr:cNvPr id="21" name="CuadroTexto 20">
          <a:hlinkClick xmlns:r="http://schemas.openxmlformats.org/officeDocument/2006/relationships" r:id="rId13"/>
          <a:extLst>
            <a:ext uri="{FF2B5EF4-FFF2-40B4-BE49-F238E27FC236}">
              <a16:creationId xmlns:a16="http://schemas.microsoft.com/office/drawing/2014/main" id="{244306AB-9F49-45DD-89C2-6C4203C4F8AF}"/>
            </a:ext>
          </a:extLst>
        </xdr:cNvPr>
        <xdr:cNvSpPr txBox="1"/>
      </xdr:nvSpPr>
      <xdr:spPr>
        <a:xfrm>
          <a:off x="788150" y="704473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Interest Rate</a:t>
          </a:r>
        </a:p>
      </xdr:txBody>
    </xdr:sp>
    <xdr:clientData/>
  </xdr:twoCellAnchor>
  <xdr:twoCellAnchor editAs="oneCell">
    <xdr:from>
      <xdr:col>23</xdr:col>
      <xdr:colOff>114300</xdr:colOff>
      <xdr:row>3</xdr:row>
      <xdr:rowOff>95250</xdr:rowOff>
    </xdr:from>
    <xdr:to>
      <xdr:col>25</xdr:col>
      <xdr:colOff>590550</xdr:colOff>
      <xdr:row>6</xdr:row>
      <xdr:rowOff>96075</xdr:rowOff>
    </xdr:to>
    <xdr:pic>
      <xdr:nvPicPr>
        <xdr:cNvPr id="22" name="Picture 4" descr="image001">
          <a:extLst>
            <a:ext uri="{FF2B5EF4-FFF2-40B4-BE49-F238E27FC236}">
              <a16:creationId xmlns:a16="http://schemas.microsoft.com/office/drawing/2014/main" id="{86452D7D-7EC0-019E-D108-F4D9E252D61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8224500" y="628650"/>
          <a:ext cx="1530350" cy="534225"/>
        </a:xfrm>
        <a:prstGeom prst="rect">
          <a:avLst/>
        </a:prstGeom>
        <a:noFill/>
        <a:ln>
          <a:noFill/>
        </a:ln>
        <a:effectLst>
          <a:outerShdw blurRad="165100" dist="50800" dir="5400000" algn="ctr" rotWithShape="0">
            <a:schemeClr val="tx1"/>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lenef028731\Consolidaci&#243;n\Chilectra\Consolidaci&#243;n\Chile\09-2002\Consolidado%20Ch$%20Chilectra%202002_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CFA\Pif\Bilanci\Bilancio%2031-12-2005\Tassi\INPU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lenef028731\Consolidaci&#243;n\Informaci&#243;n\Grupo%20Enersis\Consolidado%20Flujo%20Enersis%2006_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lenef014765\Cierre%20Chileno\respaldo\disco%20d\Cierre%20Chileno\Consolidacion\02-2006\Grupo%20IMV\Consolidado%20IMV%2002_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lenef014765\disco%20d\Consolidaci&#243;n%20Chile-Espa&#241;a\Soportes%20Chile-Espa&#241;a%202007\7%20Julio\Consolidado%20Ch$%2007-2007%20Endesa%20IF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lenef024143\Consolidaci&#243;n\Documents%20and%20Settings\cl154144056\Configuraci&#243;n%20local\Archivos%20temporales%20de%20Internet\OLKD\Modelo%20Informe%20Enersis%2020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lene04fs01\Control_Filiales\CFA\Pif\Bilanci\Bilancio%2031-12-2006\Tassi\Test%20di%20efficacia%20derivati%20su%20tassi%2031%2012%2006%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lenef014765\disco%20d\Cierre%20Chileno\Consolidacion\2007\12-2007\Grupo%20Enersis\Gaap%20Chileno%20a%20IFRS%2012-2007%20(version%20definitiva)\Grupo%20Endesa%20Chile\Consolidado%2012-2007%20Endesa%20Chile%20NIIF%20(sin%20Cemsa%20con%20hedging)%20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lenef014765\disco%20d\Documents%20and%20Settings\cl122501337\Escritorio\Informes%20Enersis\Informe%20Endesa%2012-2006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DOCUME~1\CL1169~1\CONFIG~1\Temp\Directorio%20temporal%201%20para%201%202%20-%20Reporte%20BPC%20Cam%20Brasil%20Diciembre%202008%20-%20v%202.zip\1.2%20-%20Reporte%20BPC%20Cam%20Brasil%20Diciembre%202008%20-%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hlenef024143\Consolidaci&#243;n\WINNT\perfiles\cl11872304k\Configuraci&#243;n%20local\Temp\ELIM%20ERES%20ES%20052005espa&#241;aEnd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lenef028731\Consolidaci&#243;n\Documents%20and%20Settings\cl12412770k\Configuraci&#243;n%20local\Archivos%20temporales%20de%20Internet\OLK3\diferencia%20de%20cambio%202004%20a%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cl142511746/Configuraci&#243;n%20local/Archivos%20temporales%20de%20Internet/Content.Outlook/9DA5XMX6/Antecedentes/Vinculo%20notas%20Enersis%2012-2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lenef028731\Consolidaci&#243;n\WINNT\perfiles\CL105303602\Configuraci&#243;n%20local\Archivos%20temporales%20de%20Internet\OLKC8\notas98\RIOVINCU.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lenef024143\Consolidaci&#243;n\Consolidaci&#243;n\Grupos%20Endesa%20Brasil\Cierre%20Chileno\Consolidado%20Gaap%20Chileno\12-2005\Consolidado%20Ch$%2012-2005%20Endesa%20Brasil%20meses%20v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hlenef014765\Cierre%20Chileno\Consolidaci&#243;n\Grupos%20Endesa%20Brasil\Cierre%20Chileno\Consolidado%20Gaap%20Chileno\12-2005\Consolidado%20Ch$%2012-2005%20Endesa%20Brasil%20meses%20v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ng\informes\notas98\RIOVINC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hlene04fs01\Consolidacion\Endesa%20Chile\Cierre%20Chileno\Planillas%20Ch$%20consolidadas\12-2008\Flujo%20Grupo%20Endesa%2012-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hlenef014765\Cierre%20Chileno\respaldo\disco%20d\Cierre%20Chileno\Consolidacion\12-2005\Grupo%20Endesa\Consolidado%20Ch$%2012-2005%20Endesa%20V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nersis\gerfin\informe%20de%20deuda\consolidar\enersic.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hlenef024143\Consolidaci&#243;n\Documents%20and%20Settings\cl154144056\Configuraci&#243;n%20local\Archivos%20temporales%20de%20Internet\OLKD\Informe%20Enersis%2009-2008%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hlenef028731\Consolidaci&#243;n\notas98\RIOVINC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ernando\fgc\respaldo\respaldo\FGC\CONTABILIDAD$EMP.EXT\(5)Enersis%20Investment\1999\(5)CMRES9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hlenef028731\Consolidaci&#243;n\winnt\perfiles\cl154144056\Mis%20documentos\Xime\Consolidaci&#243;n\Synapsis\Consolidaci&#243;n%20Synapsis\Consolidaci&#243;n%20Synapsis%2006-2007\Consolidado%20%20Synapsis%20$%2006_200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lenef014765\disco%20d\Endesa\Consolidaci&#243;n%20Chile\08-2003\Consolidado%20Ch$%2007-2003%20Endes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lene04fs01\gerfin\Informe%20de%20Deuda\Consolidar\Edelnor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hilectra/Consolidaci&#243;n/Chile/09-2002/Consolidado%20Ch$%20Chilectra%202002_0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hlenef024143\Consolidaci&#243;n\Respaldo%20disco%20D\Endesa\Consolidaci&#243;n%20Chile\12-2008\Consolidado%20Ch$%2012-2008%20Endes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lenef024143\Consolidaci&#243;n\respaldo\disco%20d\Nuevo%20Paquete%20SVS\Planilla\Consolidado%20IFRS%20Chile%20Grupo%20Enersis%2003-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lenef028731\Consolidaci&#243;n\a&#241;o%202007\Endesa%20Brasil\Cierre%20Chileno\Consolidado%20Gaap%20Chileno\2007\12-2007\Consolidado%20Ch$%2012-2007%20Endesa%20Brasil_IFRS%20DEF%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lenef028731\Consolidaci&#243;n\Contabilidad\Demostrativos\Eds%202006\12%20Diciembre%202006\VPP%20Endesa%2012-20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lenef014765\disco%20d\WINNT\perfiles\cl154144056\Configuraci&#243;n%20local\Archivos%20temporales%20de%20Internet\OLK51\Flujo%20Grupo%20Endesa%20Brasil%2012-2006%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lenef028731\Consolidaci&#243;n\Grupo%20Enersis\Cierre%20Chileno\Notas\2009\Nuevo%20formato\Antecedentes\Vinculo%20notas%20Enersis%2012-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lenef014765\disco%20d\WINNT\perfiles\cl11872304k\Configuraci&#243;n%20local\Archivos%20temporales%20de%20Internet\OLK4\Consolidado%20Ch$%2005-2005%20Ende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Ctas. X C y P relac"/>
      <sheetName val="Inv. en Emp. Relacionada"/>
      <sheetName val="Efectos en Resultado EERR"/>
      <sheetName val="Interes Minoritario"/>
      <sheetName val="Dividendos por pagar"/>
      <sheetName val="Efecto Bonos Cerj"/>
      <sheetName val="otros ing. f. de explotac"/>
      <sheetName val="Activos pasivos"/>
      <sheetName val="Estado de Resultado2"/>
      <sheetName val="empresa"/>
      <sheetName val="Análisis"/>
      <sheetName val="ANIM"/>
      <sheetName val="#¡REF"/>
      <sheetName val="LBO"/>
      <sheetName val="Impuestos Diferidos "/>
      <sheetName val="2208001001"/>
      <sheetName val="Efficiency"/>
      <sheetName val=""/>
      <sheetName val="Consolidado Ch$ Chilectra 200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cambi"/>
      <sheetName val="bond curves-n.u."/>
      <sheetName val="TermLocalVol"/>
      <sheetName val="SwaptionMatrices"/>
      <sheetName val="SwaptionMatrices living (2)"/>
      <sheetName val="SwaptionMatrices living"/>
      <sheetName val="Swp Matr +|- Vol"/>
      <sheetName val="WTI"/>
      <sheetName val="Fixing"/>
      <sheetName val="991203"/>
      <sheetName val="INPUT"/>
      <sheetName val="Var Preços"/>
      <sheetName val="Tabela de Parâmetros"/>
      <sheetName val="BETANIA"/>
      <sheetName val="EMGESA"/>
      <sheetName val="Copertina"/>
      <sheetName val="BAL"/>
      <sheetName val="Lead"/>
      <sheetName val="bond_curves-n_u_"/>
      <sheetName val="SwaptionMatrices_living_(2)"/>
      <sheetName val="SwaptionMatrices_living"/>
      <sheetName val="Swp_Matr_+|-_Vol"/>
      <sheetName val="Var_Preços"/>
      <sheetName val="Tabela_de_Parâmetros"/>
      <sheetName val="ANIM"/>
      <sheetName val="Proyecciones"/>
      <sheetName val="graficos"/>
      <sheetName val="Resultado"/>
      <sheetName val="Precios"/>
      <sheetName val="Dietas"/>
      <sheetName val="RLI"/>
      <sheetName val="Indices"/>
      <sheetName val="Costos de Distribución"/>
      <sheetName val="7_6"/>
      <sheetName val="Dic02"/>
      <sheetName val="#¡REF"/>
      <sheetName val="Datos spread"/>
      <sheetName val="Títulos"/>
      <sheetName val="Amortiz.Cuotas"/>
      <sheetName val="Plan2"/>
      <sheetName val="Codice COD"/>
      <sheetName val="Returns"/>
      <sheetName val="Estado de Resultado"/>
      <sheetName val="Codice_COD"/>
      <sheetName val="Estado_de_Resultado"/>
      <sheetName val="Index"/>
      <sheetName val="CMRESU99"/>
      <sheetName val="2.1 ESTADO RESULT."/>
      <sheetName val="References"/>
      <sheetName val="Deposito a Plazo"/>
      <sheetName val="Leyenda"/>
      <sheetName val="data"/>
      <sheetName val="SIMULT1"/>
      <sheetName val="Atividades Baremos"/>
      <sheetName val=""/>
      <sheetName val="bond_curves-n_u_1"/>
      <sheetName val="SwaptionMatrices_living_(2)1"/>
      <sheetName val="SwaptionMatrices_living1"/>
      <sheetName val="Swp_Matr_+|-_Vol1"/>
      <sheetName val="Var_Preços1"/>
      <sheetName val="Tabela_de_Parâmetros1"/>
      <sheetName val="Costos_de_Distribución"/>
      <sheetName val="Datos_spread"/>
      <sheetName val="Amortiz_Cuotas"/>
      <sheetName val="Codice_COD1"/>
      <sheetName val="Estado_de_Resultado1"/>
      <sheetName val="2_1_ESTADO_RESULT_"/>
      <sheetName val="Deposito_a_Plazo"/>
      <sheetName val=" AnexoOpDiv99"/>
      <sheetName val="GrafdivB"/>
      <sheetName val="ServDiv"/>
      <sheetName val="Ativo"/>
      <sheetName val="Exigível"/>
      <sheetName val="Hoja1"/>
      <sheetName val="validaciones"/>
      <sheetName val="ctas diferido"/>
      <sheetName val="NAVIGAZIONE"/>
      <sheetName val="Anagrafica Generale"/>
      <sheetName val="Carga por ALIM"/>
      <sheetName val="bond_curves-n_u_2"/>
      <sheetName val="SwaptionMatrices_living_(2)2"/>
      <sheetName val="SwaptionMatrices_living2"/>
      <sheetName val="Swp_Matr_+|-_Vol2"/>
      <sheetName val="Var_Preços2"/>
      <sheetName val="Tabela_de_Parâmetros2"/>
      <sheetName val="Costos_de_Distribución1"/>
      <sheetName val="Datos_spread1"/>
      <sheetName val="Amortiz_Cuotas1"/>
      <sheetName val="Codice_COD2"/>
      <sheetName val="Estado_de_Resultado2"/>
      <sheetName val="2_1_ESTADO_RESULT_1"/>
      <sheetName val="Deposito_a_Plazo1"/>
      <sheetName val="Atividades_Baremos"/>
      <sheetName val="_AnexoOpDiv99"/>
      <sheetName val="Presentacion"/>
      <sheetName val="Serv Resumen de Inversiones"/>
      <sheetName val="Serv Magnitudes"/>
      <sheetName val="Serv Proyecto"/>
      <sheetName val="Serv res"/>
      <sheetName val="Serv flujos"/>
      <sheetName val="Europa Resumen de Inversiones"/>
      <sheetName val="NEEP Magnitudes"/>
      <sheetName val="NEEP RO"/>
      <sheetName val="NEEP Resumen de Inversiones"/>
      <sheetName val="NEEP RE"/>
      <sheetName val="NEEP SEIE"/>
      <sheetName val="NEEP Dx"/>
      <sheetName val="NEEP res"/>
      <sheetName val="NEEP flujos"/>
      <sheetName val="Europa Magnitudes"/>
      <sheetName val="Europa Francia"/>
      <sheetName val="Europa Gx"/>
      <sheetName val="Europa Renovables"/>
      <sheetName val="Europa Dx"/>
      <sheetName val="Europa Regas"/>
      <sheetName val="Europa res"/>
      <sheetName val="Europa flujos"/>
      <sheetName val="CONFIG"/>
      <sheetName val="Max_D._Set_2002"/>
      <sheetName val="SNC-Nov 2009"/>
      <sheetName val="VST-Nov 2009"/>
      <sheetName val="Serv_Resumen_de_Inversiones"/>
      <sheetName val="Serv_Magnitudes"/>
      <sheetName val="Serv_Proyecto"/>
      <sheetName val="Serv_res"/>
      <sheetName val="Serv_flujos"/>
      <sheetName val="Europa_Resumen_de_Inversiones"/>
      <sheetName val="NEEP_Magnitudes"/>
      <sheetName val="NEEP_RO"/>
      <sheetName val="NEEP_Resumen_de_Inversiones"/>
      <sheetName val="NEEP_RE"/>
      <sheetName val="NEEP_SEIE"/>
      <sheetName val="NEEP_Dx"/>
      <sheetName val="NEEP_res"/>
      <sheetName val="NEEP_flujos"/>
      <sheetName val="Europa_Magnitudes"/>
      <sheetName val="Europa_Francia"/>
      <sheetName val="Europa_Gx"/>
      <sheetName val="Europa_Renovables"/>
      <sheetName val="Europa_Dx"/>
      <sheetName val="Europa_Regas"/>
      <sheetName val="Europa_res"/>
      <sheetName val="Europa_flujos"/>
      <sheetName val="Caja"/>
      <sheetName val="RREDES"/>
      <sheetName val="PROVI"/>
      <sheetName val="ANEXO_06"/>
      <sheetName val="ANEXO_14"/>
      <sheetName val="ANEXO_98"/>
      <sheetName val="SEG.TECN"/>
      <sheetName val="GLC_ratios_Jun"/>
      <sheetName val="bond_curves-n_u_3"/>
      <sheetName val="SwaptionMatrices_living_(2)3"/>
      <sheetName val="SwaptionMatrices_living3"/>
      <sheetName val="Swp_Matr_+|-_Vol3"/>
      <sheetName val="Var_Preços3"/>
      <sheetName val="Tabela_de_Parâmetros3"/>
      <sheetName val="Costos_de_Distribución2"/>
      <sheetName val="Datos_spread2"/>
      <sheetName val="Amortiz_Cuotas2"/>
      <sheetName val="Codice_COD3"/>
      <sheetName val="Estado_de_Resultado3"/>
      <sheetName val="2_1_ESTADO_RESULT_2"/>
      <sheetName val="Deposito_a_Plazo2"/>
      <sheetName val="Atividades_Baremos1"/>
      <sheetName val="_AnexoOpDiv991"/>
      <sheetName val="Carga_por_ALIM"/>
      <sheetName val="Anagrafica_Generale"/>
      <sheetName val="Serv_Resumen_de_Inversiones1"/>
      <sheetName val="Serv_Magnitudes1"/>
      <sheetName val="Serv_Proyecto1"/>
      <sheetName val="Serv_res1"/>
      <sheetName val="Serv_flujos1"/>
      <sheetName val="Europa_Resumen_de_Inversiones1"/>
      <sheetName val="NEEP_Magnitudes1"/>
      <sheetName val="NEEP_RO1"/>
      <sheetName val="NEEP_Resumen_de_Inversiones1"/>
      <sheetName val="NEEP_RE1"/>
      <sheetName val="NEEP_SEIE1"/>
      <sheetName val="NEEP_Dx1"/>
      <sheetName val="NEEP_res1"/>
      <sheetName val="NEEP_flujos1"/>
      <sheetName val="Europa_Magnitudes1"/>
      <sheetName val="Europa_Francia1"/>
      <sheetName val="Europa_Gx1"/>
      <sheetName val="Europa_Renovables1"/>
      <sheetName val="Europa_Dx1"/>
      <sheetName val="Europa_Regas1"/>
      <sheetName val="Europa_res1"/>
      <sheetName val="Europa_flujos1"/>
      <sheetName val="Max_D__Set_2002"/>
      <sheetName val="ctas_diferido"/>
      <sheetName val="BASES"/>
      <sheetName val="F-Macro"/>
      <sheetName val="F-Portada"/>
      <sheetName val="PR-7 ACTUAL"/>
      <sheetName val="Design"/>
      <sheetName val="Balance"/>
      <sheetName val="CONSOL"/>
      <sheetName val="Dinamica"/>
      <sheetName val="Accidentalidad 2019"/>
      <sheetName val="TASEG FRECUENCIAS "/>
      <sheetName val="TASEG FRECUENCIAS  (2)"/>
      <sheetName val="A1, B1 (SLIDE2)"/>
      <sheetName val="HALLAZGOS ENEL"/>
      <sheetName val="RH"/>
      <sheetName val="bond_curves-n_u_4"/>
      <sheetName val="SwaptionMatrices_living_(2)4"/>
      <sheetName val="SwaptionMatrices_living4"/>
      <sheetName val="Swp_Matr_+|-_Vol4"/>
      <sheetName val="Var_Preços4"/>
      <sheetName val="Tabela_de_Parâmetros4"/>
      <sheetName val="Amortiz_Cuotas3"/>
      <sheetName val="Costos_de_Distribución3"/>
      <sheetName val="Datos_spread3"/>
      <sheetName val="Codice_COD4"/>
      <sheetName val="Estado_de_Resultado4"/>
      <sheetName val="2_1_ESTADO_RESULT_3"/>
      <sheetName val="Deposito_a_Plazo3"/>
      <sheetName val="Atividades_Baremos2"/>
      <sheetName val="_AnexoOpDiv992"/>
      <sheetName val="Carga_por_ALIM1"/>
      <sheetName val="Serv_Resumen_de_Inversiones2"/>
      <sheetName val="Serv_Magnitudes2"/>
      <sheetName val="Serv_Proyecto2"/>
      <sheetName val="Serv_res2"/>
      <sheetName val="Serv_flujos2"/>
      <sheetName val="Europa_Resumen_de_Inversiones2"/>
      <sheetName val="NEEP_Magnitudes2"/>
      <sheetName val="NEEP_RO2"/>
      <sheetName val="NEEP_Resumen_de_Inversiones2"/>
      <sheetName val="NEEP_RE2"/>
      <sheetName val="NEEP_SEIE2"/>
      <sheetName val="NEEP_Dx2"/>
      <sheetName val="NEEP_res2"/>
      <sheetName val="NEEP_flujos2"/>
      <sheetName val="Europa_Magnitudes2"/>
      <sheetName val="Europa_Francia2"/>
      <sheetName val="Europa_Gx2"/>
      <sheetName val="Europa_Renovables2"/>
      <sheetName val="Europa_Dx2"/>
      <sheetName val="Europa_Regas2"/>
      <sheetName val="Europa_res2"/>
      <sheetName val="Europa_flujos2"/>
      <sheetName val="Anagrafica_Generale1"/>
      <sheetName val="Max_D__Set_20021"/>
      <sheetName val="ctas_diferido1"/>
      <sheetName val="SNC-Nov_2009"/>
      <sheetName val="VST-Nov_2009"/>
      <sheetName val="SEG_TECN"/>
      <sheetName val="PR-7_ACTUAL"/>
      <sheetName val="Accidentalidad_2019"/>
      <sheetName val="TASEG_FRECUENCIAS_"/>
      <sheetName val="TASEG_FRECUENCIAS__(2)"/>
      <sheetName val="A1,_B1_(SLIDE2)"/>
      <sheetName val="HALLAZGOS_ENEL"/>
      <sheetName val="bond_curves-n_u_5"/>
      <sheetName val="SwaptionMatrices_living_(2)5"/>
      <sheetName val="SwaptionMatrices_living5"/>
      <sheetName val="Swp_Matr_+|-_Vol5"/>
      <sheetName val="Var_Preços5"/>
      <sheetName val="Tabela_de_Parâmetros5"/>
      <sheetName val="Amortiz_Cuotas4"/>
      <sheetName val="Costos_de_Distribución4"/>
      <sheetName val="Datos_spread4"/>
      <sheetName val="Codice_COD5"/>
      <sheetName val="Estado_de_Resultado5"/>
      <sheetName val="2_1_ESTADO_RESULT_4"/>
      <sheetName val="Deposito_a_Plazo4"/>
      <sheetName val="Atividades_Baremos3"/>
      <sheetName val="_AnexoOpDiv993"/>
      <sheetName val="Carga_por_ALIM2"/>
      <sheetName val="Serv_Resumen_de_Inversiones3"/>
      <sheetName val="Serv_Magnitudes3"/>
      <sheetName val="Serv_Proyecto3"/>
      <sheetName val="Serv_res3"/>
      <sheetName val="Serv_flujos3"/>
      <sheetName val="Europa_Resumen_de_Inversiones3"/>
      <sheetName val="NEEP_Magnitudes3"/>
      <sheetName val="NEEP_RO3"/>
      <sheetName val="NEEP_Resumen_de_Inversiones3"/>
      <sheetName val="NEEP_RE3"/>
      <sheetName val="NEEP_SEIE3"/>
      <sheetName val="NEEP_Dx3"/>
      <sheetName val="NEEP_res3"/>
      <sheetName val="NEEP_flujos3"/>
      <sheetName val="Europa_Magnitudes3"/>
      <sheetName val="Europa_Francia3"/>
      <sheetName val="Europa_Gx3"/>
      <sheetName val="Europa_Renovables3"/>
      <sheetName val="Europa_Dx3"/>
      <sheetName val="Europa_Regas3"/>
      <sheetName val="Europa_res3"/>
      <sheetName val="Europa_flujos3"/>
      <sheetName val="Anagrafica_Generale2"/>
      <sheetName val="Max_D__Set_20022"/>
      <sheetName val="ctas_diferido2"/>
      <sheetName val="SNC-Nov_20091"/>
      <sheetName val="VST-Nov_20091"/>
      <sheetName val="SEG_TECN1"/>
      <sheetName val="PR-7_ACTUAL1"/>
      <sheetName val="Accidentalidad_20191"/>
      <sheetName val="TASEG_FRECUENCIAS_1"/>
      <sheetName val="TASEG_FRECUENCIAS__(2)1"/>
      <sheetName val="A1,_B1_(SLIDE2)1"/>
      <sheetName val="HALLAZGOS_ENEL1"/>
      <sheetName val="Pólos"/>
      <sheetName val="bond_curves-n_u_6"/>
      <sheetName val="SwaptionMatrices_living_(2)6"/>
      <sheetName val="SwaptionMatrices_living6"/>
      <sheetName val="Swp_Matr_+|-_Vol6"/>
      <sheetName val="Var_Preços6"/>
      <sheetName val="Tabela_de_Parâmetros6"/>
      <sheetName val="Amortiz_Cuotas5"/>
      <sheetName val="Costos_de_Distribución5"/>
      <sheetName val="Datos_spread5"/>
      <sheetName val="Codice_COD6"/>
      <sheetName val="Estado_de_Resultado6"/>
      <sheetName val="2_1_ESTADO_RESULT_5"/>
      <sheetName val="Deposito_a_Plazo5"/>
      <sheetName val="Atividades_Baremos4"/>
      <sheetName val="_AnexoOpDiv994"/>
      <sheetName val="Carga_por_ALIM3"/>
      <sheetName val="Serv_Resumen_de_Inversiones4"/>
      <sheetName val="Serv_Magnitudes4"/>
      <sheetName val="Serv_Proyecto4"/>
      <sheetName val="Serv_res4"/>
      <sheetName val="Serv_flujos4"/>
      <sheetName val="Europa_Resumen_de_Inversiones4"/>
      <sheetName val="NEEP_Magnitudes4"/>
      <sheetName val="NEEP_RO4"/>
      <sheetName val="NEEP_Resumen_de_Inversiones4"/>
      <sheetName val="NEEP_RE4"/>
      <sheetName val="NEEP_SEIE4"/>
      <sheetName val="NEEP_Dx4"/>
      <sheetName val="NEEP_res4"/>
      <sheetName val="NEEP_flujos4"/>
      <sheetName val="Europa_Magnitudes4"/>
      <sheetName val="Europa_Francia4"/>
      <sheetName val="Europa_Gx4"/>
      <sheetName val="Europa_Renovables4"/>
      <sheetName val="Europa_Dx4"/>
      <sheetName val="Europa_Regas4"/>
      <sheetName val="Europa_res4"/>
      <sheetName val="Europa_flujos4"/>
      <sheetName val="Anagrafica_Generale3"/>
      <sheetName val="Max_D__Set_20023"/>
      <sheetName val="ctas_diferido3"/>
      <sheetName val="SNC-Nov_20092"/>
      <sheetName val="VST-Nov_20092"/>
      <sheetName val="SEG_TECN2"/>
      <sheetName val="PR-7_ACTUAL2"/>
      <sheetName val="Accidentalidad_20192"/>
      <sheetName val="TASEG_FRECUENCIAS_2"/>
      <sheetName val="TASEG_FRECUENCIAS__(2)2"/>
      <sheetName val="A1,_B1_(SLIDE2)2"/>
      <sheetName val="HALLAZGOS_ENEL2"/>
      <sheetName val="bond_curves-n_u_7"/>
      <sheetName val="SwaptionMatrices_living_(2)7"/>
      <sheetName val="SwaptionMatrices_living7"/>
      <sheetName val="Swp_Matr_+|-_Vol7"/>
      <sheetName val="Var_Preços7"/>
      <sheetName val="Tabela_de_Parâmetros7"/>
      <sheetName val="Amortiz_Cuotas6"/>
      <sheetName val="Costos_de_Distribución6"/>
      <sheetName val="Datos_spread6"/>
      <sheetName val="Codice_COD7"/>
      <sheetName val="Estado_de_Resultado7"/>
      <sheetName val="2_1_ESTADO_RESULT_6"/>
      <sheetName val="Deposito_a_Plazo6"/>
      <sheetName val="Atividades_Baremos5"/>
      <sheetName val="Serv_Resumen_de_Inversiones5"/>
      <sheetName val="Serv_Magnitudes5"/>
      <sheetName val="Serv_Proyecto5"/>
      <sheetName val="Serv_res5"/>
      <sheetName val="Serv_flujos5"/>
      <sheetName val="Europa_Resumen_de_Inversiones5"/>
      <sheetName val="NEEP_Magnitudes5"/>
      <sheetName val="NEEP_RO5"/>
      <sheetName val="NEEP_Resumen_de_Inversiones5"/>
      <sheetName val="NEEP_RE5"/>
      <sheetName val="NEEP_SEIE5"/>
      <sheetName val="NEEP_Dx5"/>
      <sheetName val="NEEP_res5"/>
      <sheetName val="NEEP_flujos5"/>
      <sheetName val="Europa_Magnitudes5"/>
      <sheetName val="Europa_Francia5"/>
      <sheetName val="Europa_Gx5"/>
      <sheetName val="Europa_Renovables5"/>
      <sheetName val="Europa_Dx5"/>
      <sheetName val="Europa_Regas5"/>
      <sheetName val="Europa_res5"/>
      <sheetName val="Europa_flujos5"/>
      <sheetName val="_AnexoOpDiv995"/>
      <sheetName val="Carga_por_ALIM4"/>
      <sheetName val="Max_D__Set_20024"/>
      <sheetName val="ctas_diferido4"/>
      <sheetName val="Anagrafica_Generale4"/>
      <sheetName val="SNC-Nov_20093"/>
      <sheetName val="VST-Nov_20093"/>
      <sheetName val="SEG_TECN3"/>
      <sheetName val="PR-7_ACTUAL3"/>
      <sheetName val="Accidentalidad_20193"/>
      <sheetName val="TASEG_FRECUENCIAS_3"/>
      <sheetName val="TASEG_FRECUENCIAS__(2)3"/>
      <sheetName val="A1,_B1_(SLIDE2)3"/>
      <sheetName val="HALLAZGOS_ENEL3"/>
      <sheetName val="bond_curves-n_u_8"/>
      <sheetName val="SwaptionMatrices_living_(2)8"/>
      <sheetName val="SwaptionMatrices_living8"/>
      <sheetName val="Swp_Matr_+|-_Vol8"/>
      <sheetName val="Var_Preços8"/>
      <sheetName val="Tabela_de_Parâmetros8"/>
      <sheetName val="Amortiz_Cuotas7"/>
      <sheetName val="Costos_de_Distribución7"/>
      <sheetName val="Datos_spread7"/>
      <sheetName val="Codice_COD8"/>
      <sheetName val="Estado_de_Resultado8"/>
      <sheetName val="2_1_ESTADO_RESULT_7"/>
      <sheetName val="Deposito_a_Plazo7"/>
      <sheetName val="Atividades_Baremos6"/>
      <sheetName val="Serv_Resumen_de_Inversiones6"/>
      <sheetName val="Serv_Magnitudes6"/>
      <sheetName val="Serv_Proyecto6"/>
      <sheetName val="Serv_res6"/>
      <sheetName val="Serv_flujos6"/>
      <sheetName val="Europa_Resumen_de_Inversiones6"/>
      <sheetName val="NEEP_Magnitudes6"/>
      <sheetName val="NEEP_RO6"/>
      <sheetName val="NEEP_Resumen_de_Inversiones6"/>
      <sheetName val="NEEP_RE6"/>
      <sheetName val="NEEP_SEIE6"/>
      <sheetName val="NEEP_Dx6"/>
      <sheetName val="NEEP_res6"/>
      <sheetName val="NEEP_flujos6"/>
      <sheetName val="Europa_Magnitudes6"/>
      <sheetName val="Europa_Francia6"/>
      <sheetName val="Europa_Gx6"/>
      <sheetName val="Europa_Renovables6"/>
      <sheetName val="Europa_Dx6"/>
      <sheetName val="Europa_Regas6"/>
      <sheetName val="Europa_res6"/>
      <sheetName val="Europa_flujos6"/>
      <sheetName val="_AnexoOpDiv996"/>
      <sheetName val="Carga_por_ALIM5"/>
      <sheetName val="Max_D__Set_20025"/>
      <sheetName val="ctas_diferido5"/>
      <sheetName val="Anagrafica_Generale5"/>
      <sheetName val="SNC-Nov_20094"/>
      <sheetName val="VST-Nov_20094"/>
      <sheetName val="SEG_TECN4"/>
      <sheetName val="PR-7_ACTUAL4"/>
      <sheetName val="Accidentalidad_20194"/>
      <sheetName val="TASEG_FRECUENCIAS_4"/>
      <sheetName val="TASEG_FRECUENCIAS__(2)4"/>
      <sheetName val="A1,_B1_(SLIDE2)4"/>
      <sheetName val="HALLAZGOS_ENEL4"/>
      <sheetName val="Data_List"/>
      <sheetName val="bond_curves-n_u_10"/>
      <sheetName val="SwaptionMatrices_living_(2)10"/>
      <sheetName val="SwaptionMatrices_living10"/>
      <sheetName val="Swp_Matr_+|-_Vol10"/>
      <sheetName val="Var_Preços10"/>
      <sheetName val="Tabela_de_Parâmetros10"/>
      <sheetName val="Amortiz_Cuotas9"/>
      <sheetName val="Costos_de_Distribución9"/>
      <sheetName val="Datos_spread9"/>
      <sheetName val="Codice_COD10"/>
      <sheetName val="Estado_de_Resultado10"/>
      <sheetName val="2_1_ESTADO_RESULT_9"/>
      <sheetName val="Deposito_a_Plazo9"/>
      <sheetName val="Atividades_Baremos8"/>
      <sheetName val="_AnexoOpDiv998"/>
      <sheetName val="Carga_por_ALIM7"/>
      <sheetName val="Anagrafica_Generale7"/>
      <sheetName val="Serv_Resumen_de_Inversiones8"/>
      <sheetName val="Serv_Magnitudes8"/>
      <sheetName val="Serv_Proyecto8"/>
      <sheetName val="Serv_res8"/>
      <sheetName val="Serv_flujos8"/>
      <sheetName val="Europa_Resumen_de_Inversiones8"/>
      <sheetName val="NEEP_Magnitudes8"/>
      <sheetName val="NEEP_RO8"/>
      <sheetName val="NEEP_Resumen_de_Inversiones8"/>
      <sheetName val="NEEP_RE8"/>
      <sheetName val="NEEP_SEIE8"/>
      <sheetName val="NEEP_Dx8"/>
      <sheetName val="NEEP_res8"/>
      <sheetName val="NEEP_flujos8"/>
      <sheetName val="Europa_Magnitudes8"/>
      <sheetName val="Europa_Francia8"/>
      <sheetName val="Europa_Gx8"/>
      <sheetName val="Europa_Renovables8"/>
      <sheetName val="Europa_Dx8"/>
      <sheetName val="Europa_Regas8"/>
      <sheetName val="Europa_res8"/>
      <sheetName val="Europa_flujos8"/>
      <sheetName val="Max_D__Set_20027"/>
      <sheetName val="ctas_diferido7"/>
      <sheetName val="SNC-Nov_20096"/>
      <sheetName val="VST-Nov_20096"/>
      <sheetName val="SEG_TECN6"/>
      <sheetName val="PR-7_ACTUAL6"/>
      <sheetName val="Accidentalidad_20196"/>
      <sheetName val="TASEG_FRECUENCIAS_6"/>
      <sheetName val="TASEG_FRECUENCIAS__(2)6"/>
      <sheetName val="A1,_B1_(SLIDE2)6"/>
      <sheetName val="HALLAZGOS_ENEL6"/>
      <sheetName val="bond_curves-n_u_9"/>
      <sheetName val="SwaptionMatrices_living_(2)9"/>
      <sheetName val="SwaptionMatrices_living9"/>
      <sheetName val="Swp_Matr_+|-_Vol9"/>
      <sheetName val="Var_Preços9"/>
      <sheetName val="Tabela_de_Parâmetros9"/>
      <sheetName val="Amortiz_Cuotas8"/>
      <sheetName val="Costos_de_Distribución8"/>
      <sheetName val="Datos_spread8"/>
      <sheetName val="Codice_COD9"/>
      <sheetName val="Estado_de_Resultado9"/>
      <sheetName val="2_1_ESTADO_RESULT_8"/>
      <sheetName val="Deposito_a_Plazo8"/>
      <sheetName val="Atividades_Baremos7"/>
      <sheetName val="_AnexoOpDiv997"/>
      <sheetName val="Carga_por_ALIM6"/>
      <sheetName val="Anagrafica_Generale6"/>
      <sheetName val="Serv_Resumen_de_Inversiones7"/>
      <sheetName val="Serv_Magnitudes7"/>
      <sheetName val="Serv_Proyecto7"/>
      <sheetName val="Serv_res7"/>
      <sheetName val="Serv_flujos7"/>
      <sheetName val="Europa_Resumen_de_Inversiones7"/>
      <sheetName val="NEEP_Magnitudes7"/>
      <sheetName val="NEEP_RO7"/>
      <sheetName val="NEEP_Resumen_de_Inversiones7"/>
      <sheetName val="NEEP_RE7"/>
      <sheetName val="NEEP_SEIE7"/>
      <sheetName val="NEEP_Dx7"/>
      <sheetName val="NEEP_res7"/>
      <sheetName val="NEEP_flujos7"/>
      <sheetName val="Europa_Magnitudes7"/>
      <sheetName val="Europa_Francia7"/>
      <sheetName val="Europa_Gx7"/>
      <sheetName val="Europa_Renovables7"/>
      <sheetName val="Europa_Dx7"/>
      <sheetName val="Europa_Regas7"/>
      <sheetName val="Europa_res7"/>
      <sheetName val="Europa_flujos7"/>
      <sheetName val="Max_D__Set_20026"/>
      <sheetName val="ctas_diferido6"/>
      <sheetName val="SNC-Nov_20095"/>
      <sheetName val="VST-Nov_20095"/>
      <sheetName val="SEG_TECN5"/>
      <sheetName val="PR-7_ACTUAL5"/>
      <sheetName val="Accidentalidad_20195"/>
      <sheetName val="TASEG_FRECUENCIAS_5"/>
      <sheetName val="TASEG_FRECUENCIAS__(2)5"/>
      <sheetName val="A1,_B1_(SLIDE2)5"/>
      <sheetName val="HALLAZGOS_ENEL5"/>
      <sheetName val="EGP Greece BS"/>
      <sheetName val="bond_curves-n_u_11"/>
      <sheetName val="SwaptionMatrices_living_(2)11"/>
      <sheetName val="SwaptionMatrices_living11"/>
      <sheetName val="Swp_Matr_+|-_Vol11"/>
      <sheetName val="Var_Preços11"/>
      <sheetName val="Tabela_de_Parâmetros11"/>
      <sheetName val="Amortiz_Cuotas10"/>
      <sheetName val="Costos_de_Distribución10"/>
      <sheetName val="Datos_spread10"/>
      <sheetName val="Codice_COD11"/>
      <sheetName val="Estado_de_Resultado11"/>
      <sheetName val="2_1_ESTADO_RESULT_10"/>
      <sheetName val="Deposito_a_Plazo10"/>
      <sheetName val="Atividades_Baremos9"/>
      <sheetName val="_AnexoOpDiv999"/>
      <sheetName val="Anagrafica_Generale8"/>
      <sheetName val="Carga_por_ALIM8"/>
      <sheetName val="Serv_Resumen_de_Inversiones9"/>
      <sheetName val="Serv_Magnitudes9"/>
      <sheetName val="Serv_Proyecto9"/>
      <sheetName val="Serv_res9"/>
      <sheetName val="Serv_flujos9"/>
      <sheetName val="Europa_Resumen_de_Inversiones9"/>
      <sheetName val="NEEP_Magnitudes9"/>
      <sheetName val="NEEP_RO9"/>
      <sheetName val="NEEP_Resumen_de_Inversiones9"/>
      <sheetName val="NEEP_RE9"/>
      <sheetName val="NEEP_SEIE9"/>
      <sheetName val="NEEP_Dx9"/>
      <sheetName val="NEEP_res9"/>
      <sheetName val="NEEP_flujos9"/>
      <sheetName val="Europa_Magnitudes9"/>
      <sheetName val="Europa_Francia9"/>
      <sheetName val="Europa_Gx9"/>
      <sheetName val="Europa_Renovables9"/>
      <sheetName val="Europa_Dx9"/>
      <sheetName val="Europa_Regas9"/>
      <sheetName val="Europa_res9"/>
      <sheetName val="Europa_flujos9"/>
      <sheetName val="Max_D__Set_20028"/>
      <sheetName val="ctas_diferido8"/>
      <sheetName val="SEG_TECN7"/>
      <sheetName val="SNC-Nov_20097"/>
      <sheetName val="VST-Nov_20097"/>
      <sheetName val="PR-7_ACTUAL7"/>
      <sheetName val="Accidentalidad_20197"/>
      <sheetName val="TASEG_FRECUENCIAS_7"/>
      <sheetName val="TASEG_FRECUENCIAS__(2)7"/>
      <sheetName val="A1,_B1_(SLIDE2)7"/>
      <sheetName val="HALLAZGOS_ENEL7"/>
      <sheetName val="Efectivo "/>
      <sheetName val="ATIVIDADE - SUCURSAL- LOTE"/>
      <sheetName val="ANEXO_24"/>
      <sheetName val="bond_curves-n_u_12"/>
      <sheetName val="SwaptionMatrices_living_(2)12"/>
      <sheetName val="SwaptionMatrices_living12"/>
      <sheetName val="Swp_Matr_+|-_Vol12"/>
      <sheetName val="Var_Preços12"/>
      <sheetName val="Tabela_de_Parâmetros12"/>
      <sheetName val="Amortiz_Cuotas11"/>
      <sheetName val="Costos_de_Distribución11"/>
      <sheetName val="Datos_spread11"/>
      <sheetName val="Codice_COD12"/>
      <sheetName val="Estado_de_Resultado12"/>
      <sheetName val="2_1_ESTADO_RESULT_11"/>
      <sheetName val="Deposito_a_Plazo11"/>
      <sheetName val="Atividades_Baremos10"/>
      <sheetName val="Serv_Resumen_de_Inversiones10"/>
      <sheetName val="Serv_Magnitudes10"/>
      <sheetName val="Serv_Proyecto10"/>
      <sheetName val="Serv_res10"/>
      <sheetName val="Serv_flujos10"/>
      <sheetName val="Europa_Resumen_de_Inversiones10"/>
      <sheetName val="NEEP_Magnitudes10"/>
      <sheetName val="NEEP_RO10"/>
      <sheetName val="NEEP_Resumen_de_Inversiones10"/>
      <sheetName val="NEEP_RE10"/>
      <sheetName val="NEEP_SEIE10"/>
      <sheetName val="NEEP_Dx10"/>
      <sheetName val="NEEP_res10"/>
      <sheetName val="NEEP_flujos10"/>
      <sheetName val="Europa_Magnitudes10"/>
      <sheetName val="Europa_Francia10"/>
      <sheetName val="Europa_Gx10"/>
      <sheetName val="Europa_Renovables10"/>
      <sheetName val="Europa_Dx10"/>
      <sheetName val="Europa_Regas10"/>
      <sheetName val="Europa_res10"/>
      <sheetName val="Europa_flujos10"/>
      <sheetName val="_AnexoOpDiv9910"/>
      <sheetName val="Carga_por_ALIM9"/>
      <sheetName val="Max_D__Set_20029"/>
      <sheetName val="ctas_diferido9"/>
      <sheetName val="Anagrafica_Generale9"/>
      <sheetName val="SNC-Nov_20098"/>
      <sheetName val="VST-Nov_20098"/>
      <sheetName val="SEG_TECN8"/>
      <sheetName val="PR-7_ACTUAL8"/>
      <sheetName val="Accidentalidad_20198"/>
      <sheetName val="TASEG_FRECUENCIAS_8"/>
      <sheetName val="TASEG_FRECUENCIAS__(2)8"/>
      <sheetName val="A1,_B1_(SLIDE2)8"/>
      <sheetName val="HALLAZGOS_ENEL8"/>
      <sheetName val="EGP_Greece_BS"/>
      <sheetName val="CPS"/>
      <sheetName val="PRESUNTIVA- ANTICIPO- DESCUENTO"/>
      <sheetName val="CONCILIACION PATRIMONIO Y RENTA"/>
      <sheetName val="CONCEPTOS"/>
      <sheetName val="CHILE"/>
      <sheetName val="ENERGIA"/>
      <sheetName val="TECNET"/>
      <sheetName val="CtaMayorFlota"/>
      <sheetName val="2016 aop"/>
      <sheetName val="F1"/>
      <sheetName val="F2"/>
      <sheetName val="2015"/>
      <sheetName val="2016"/>
      <sheetName val="bond_curves-n_u_13"/>
      <sheetName val="SwaptionMatrices_living_(2)13"/>
      <sheetName val="SwaptionMatrices_living13"/>
      <sheetName val="Swp_Matr_+|-_Vol13"/>
      <sheetName val="Var_Preços13"/>
      <sheetName val="Tabela_de_Parâmetros13"/>
      <sheetName val="Amortiz_Cuotas12"/>
      <sheetName val="Costos_de_Distribución12"/>
      <sheetName val="Datos_spread12"/>
      <sheetName val="Codice_COD13"/>
      <sheetName val="Estado_de_Resultado13"/>
      <sheetName val="2_1_ESTADO_RESULT_12"/>
      <sheetName val="Deposito_a_Plazo12"/>
      <sheetName val="Atividades_Baremos11"/>
      <sheetName val="Serv_Resumen_de_Inversiones11"/>
      <sheetName val="Serv_Magnitudes11"/>
      <sheetName val="Serv_Proyecto11"/>
      <sheetName val="Serv_res11"/>
      <sheetName val="Serv_flujos11"/>
      <sheetName val="Europa_Resumen_de_Inversiones11"/>
      <sheetName val="NEEP_Magnitudes11"/>
      <sheetName val="NEEP_RO11"/>
      <sheetName val="NEEP_Resumen_de_Inversiones11"/>
      <sheetName val="NEEP_RE11"/>
      <sheetName val="NEEP_SEIE11"/>
      <sheetName val="NEEP_Dx11"/>
      <sheetName val="NEEP_res11"/>
      <sheetName val="NEEP_flujos11"/>
      <sheetName val="Europa_Magnitudes11"/>
      <sheetName val="Europa_Francia11"/>
      <sheetName val="Europa_Gx11"/>
      <sheetName val="Europa_Renovables11"/>
      <sheetName val="Europa_Dx11"/>
      <sheetName val="Europa_Regas11"/>
      <sheetName val="Europa_res11"/>
      <sheetName val="Europa_flujos11"/>
      <sheetName val="_AnexoOpDiv9911"/>
      <sheetName val="Max_D__Set_200210"/>
      <sheetName val="Carga_por_ALIM10"/>
      <sheetName val="Anagrafica_Generale10"/>
      <sheetName val="ctas_diferido10"/>
      <sheetName val="SNC-Nov_20099"/>
      <sheetName val="VST-Nov_20099"/>
      <sheetName val="SEG_TECN9"/>
      <sheetName val="PR-7_ACTUAL9"/>
      <sheetName val="Accidentalidad_20199"/>
      <sheetName val="TASEG_FRECUENCIAS_9"/>
      <sheetName val="TASEG_FRECUENCIAS__(2)9"/>
      <sheetName val="A1,_B1_(SLIDE2)9"/>
      <sheetName val="HALLAZGOS_ENEL9"/>
      <sheetName val="EGP_Greece_BS1"/>
      <sheetName val="Efectivo_"/>
      <sheetName val="ATIVIDADE_-_SUCURSAL-_LOTE"/>
      <sheetName val="PRESUNTIVA-_ANTICIPO-_DESCUENTO"/>
      <sheetName val="CONCILIACION_PATRIMONIO_Y_RENTA"/>
      <sheetName val="I"/>
      <sheetName val="Lumin. a Retirar"/>
      <sheetName val="bond_curves-n_u_14"/>
      <sheetName val="SwaptionMatrices_living_(2)14"/>
      <sheetName val="SwaptionMatrices_living14"/>
      <sheetName val="Swp_Matr_+|-_Vol14"/>
      <sheetName val="Var_Preços14"/>
      <sheetName val="Tabela_de_Parâmetros14"/>
      <sheetName val="Amortiz_Cuotas13"/>
      <sheetName val="Costos_de_Distribución13"/>
      <sheetName val="Datos_spread13"/>
      <sheetName val="Codice_COD14"/>
      <sheetName val="Estado_de_Resultado14"/>
      <sheetName val="2_1_ESTADO_RESULT_13"/>
      <sheetName val="Deposito_a_Plazo13"/>
      <sheetName val="Atividades_Baremos12"/>
      <sheetName val="Carga_por_ALIM11"/>
      <sheetName val="_AnexoOpDiv9912"/>
      <sheetName val="Anagrafica_Generale11"/>
      <sheetName val="Serv_Resumen_de_Inversiones12"/>
      <sheetName val="Serv_Magnitudes12"/>
      <sheetName val="Serv_Proyecto12"/>
      <sheetName val="Serv_res12"/>
      <sheetName val="Serv_flujos12"/>
      <sheetName val="Europa_Resumen_de_Inversiones12"/>
      <sheetName val="NEEP_Magnitudes12"/>
      <sheetName val="NEEP_RO12"/>
      <sheetName val="NEEP_Resumen_de_Inversiones12"/>
      <sheetName val="NEEP_RE12"/>
      <sheetName val="NEEP_SEIE12"/>
      <sheetName val="NEEP_Dx12"/>
      <sheetName val="NEEP_res12"/>
      <sheetName val="NEEP_flujos12"/>
      <sheetName val="Europa_Magnitudes12"/>
      <sheetName val="Europa_Francia12"/>
      <sheetName val="Europa_Gx12"/>
      <sheetName val="Europa_Renovables12"/>
      <sheetName val="Europa_Dx12"/>
      <sheetName val="Europa_Regas12"/>
      <sheetName val="Europa_res12"/>
      <sheetName val="Europa_flujos12"/>
      <sheetName val="Max_D__Set_200211"/>
      <sheetName val="ctas_diferido11"/>
      <sheetName val="SEG_TECN10"/>
      <sheetName val="SNC-Nov_200910"/>
      <sheetName val="VST-Nov_200910"/>
      <sheetName val="PR-7_ACTUAL10"/>
      <sheetName val="Accidentalidad_201910"/>
      <sheetName val="TASEG_FRECUENCIAS_10"/>
      <sheetName val="TASEG_FRECUENCIAS__(2)10"/>
      <sheetName val="A1,_B1_(SLIDE2)10"/>
      <sheetName val="HALLAZGOS_ENEL10"/>
      <sheetName val="EGP_Greece_BS2"/>
      <sheetName val="Efectivo_1"/>
      <sheetName val="ATIVIDADE_-_SUCURSAL-_LOTE1"/>
      <sheetName val="PRESUNTIVA-_ANTICIPO-_DESCUENT1"/>
      <sheetName val="CONCILIACION_PATRIMONIO_Y_RENT1"/>
      <sheetName val="bond_curves-n_u_15"/>
      <sheetName val="SwaptionMatrices_living_(2)15"/>
      <sheetName val="SwaptionMatrices_living15"/>
      <sheetName val="Swp_Matr_+|-_Vol15"/>
      <sheetName val="Var_Preços15"/>
      <sheetName val="Tabela_de_Parâmetros15"/>
      <sheetName val="Costos_de_Distribución14"/>
      <sheetName val="Datos_spread14"/>
      <sheetName val="Amortiz_Cuotas14"/>
      <sheetName val="Codice_COD15"/>
      <sheetName val="Estado_de_Resultado15"/>
      <sheetName val="2_1_ESTADO_RESULT_14"/>
      <sheetName val="Deposito_a_Plazo14"/>
      <sheetName val="Atividades_Baremos13"/>
      <sheetName val="_AnexoOpDiv9913"/>
      <sheetName val="Carga_por_ALIM12"/>
      <sheetName val="Anagrafica_Generale12"/>
      <sheetName val="Serv_Resumen_de_Inversiones13"/>
      <sheetName val="Serv_Magnitudes13"/>
      <sheetName val="Serv_Proyecto13"/>
      <sheetName val="Serv_res13"/>
      <sheetName val="Serv_flujos13"/>
      <sheetName val="Europa_Resumen_de_Inversiones13"/>
      <sheetName val="NEEP_Magnitudes13"/>
      <sheetName val="NEEP_RO13"/>
      <sheetName val="NEEP_Resumen_de_Inversiones13"/>
      <sheetName val="NEEP_RE13"/>
      <sheetName val="NEEP_SEIE13"/>
      <sheetName val="NEEP_Dx13"/>
      <sheetName val="NEEP_res13"/>
      <sheetName val="NEEP_flujos13"/>
      <sheetName val="Europa_Magnitudes13"/>
      <sheetName val="Europa_Francia13"/>
      <sheetName val="Europa_Gx13"/>
      <sheetName val="Europa_Renovables13"/>
      <sheetName val="Europa_Dx13"/>
      <sheetName val="Europa_Regas13"/>
      <sheetName val="Europa_res13"/>
      <sheetName val="Europa_flujos13"/>
      <sheetName val="Max_D__Set_200212"/>
      <sheetName val="ctas_diferido12"/>
      <sheetName val="SNC-Nov_200911"/>
      <sheetName val="VST-Nov_200911"/>
      <sheetName val="SEG_TECN11"/>
      <sheetName val="PR-7_ACTUAL11"/>
      <sheetName val="Accidentalidad_201911"/>
      <sheetName val="TASEG_FRECUENCIAS_11"/>
      <sheetName val="TASEG_FRECUENCIAS__(2)11"/>
      <sheetName val="A1,_B1_(SLIDE2)11"/>
      <sheetName val="HALLAZGOS_ENEL11"/>
      <sheetName val="EGP_Greece_BS3"/>
      <sheetName val="Efectivo_2"/>
      <sheetName val="ATIVIDADE_-_SUCURSAL-_LOTE2"/>
      <sheetName val="PRESUNTIVA-_ANTICIPO-_DESCUENT2"/>
      <sheetName val="CONCILIACION_PATRIMONIO_Y_RENT2"/>
      <sheetName val="Lumin__a_Retirar"/>
      <sheetName val="2016_aop"/>
      <sheetName val="base"/>
      <sheetName val="Dati"/>
      <sheetName val="MEX95IB"/>
      <sheetName val="Status"/>
      <sheetName val="Comparatives"/>
      <sheetName val="SP_FL_FY"/>
      <sheetName val="Sheet1"/>
      <sheetName val="AD Invers"/>
      <sheetName val="bond_curves-n_u_16"/>
      <sheetName val="SwaptionMatrices_living_(2)16"/>
      <sheetName val="SwaptionMatrices_living16"/>
      <sheetName val="Swp_Matr_+|-_Vol16"/>
      <sheetName val="Var_Preços16"/>
      <sheetName val="Tabela_de_Parâmetros16"/>
      <sheetName val="Costos_de_Distribución15"/>
      <sheetName val="Datos_spread15"/>
      <sheetName val="Amortiz_Cuotas15"/>
      <sheetName val="Codice_COD16"/>
      <sheetName val="Estado_de_Resultado16"/>
      <sheetName val="2_1_ESTADO_RESULT_15"/>
      <sheetName val="Deposito_a_Plazo15"/>
      <sheetName val="Atividades_Baremos14"/>
      <sheetName val="_AnexoOpDiv9914"/>
      <sheetName val="Carga_por_ALIM13"/>
      <sheetName val="Serv_Resumen_de_Inversiones14"/>
      <sheetName val="Serv_Magnitudes14"/>
      <sheetName val="Serv_Proyecto14"/>
      <sheetName val="Serv_res14"/>
      <sheetName val="Serv_flujos14"/>
      <sheetName val="Europa_Resumen_de_Inversiones14"/>
      <sheetName val="NEEP_Magnitudes14"/>
      <sheetName val="NEEP_RO14"/>
      <sheetName val="NEEP_Resumen_de_Inversiones14"/>
      <sheetName val="NEEP_RE14"/>
      <sheetName val="NEEP_SEIE14"/>
      <sheetName val="NEEP_Dx14"/>
      <sheetName val="NEEP_res14"/>
      <sheetName val="NEEP_flujos14"/>
      <sheetName val="Europa_Magnitudes14"/>
      <sheetName val="Europa_Francia14"/>
      <sheetName val="Europa_Gx14"/>
      <sheetName val="Europa_Renovables14"/>
      <sheetName val="Europa_Dx14"/>
      <sheetName val="Europa_Regas14"/>
      <sheetName val="Europa_res14"/>
      <sheetName val="Europa_flujos14"/>
      <sheetName val="Max_D__Set_200213"/>
      <sheetName val="Anagrafica_Generale13"/>
      <sheetName val="ctas_diferido13"/>
      <sheetName val="SNC-Nov_200912"/>
      <sheetName val="VST-Nov_200912"/>
      <sheetName val="SEG_TECN12"/>
      <sheetName val="PR-7_ACTUAL12"/>
      <sheetName val="Accidentalidad_201912"/>
      <sheetName val="TASEG_FRECUENCIAS_12"/>
      <sheetName val="TASEG_FRECUENCIAS__(2)12"/>
      <sheetName val="A1,_B1_(SLIDE2)12"/>
      <sheetName val="HALLAZGOS_ENEL12"/>
      <sheetName val="EGP_Greece_BS4"/>
      <sheetName val="ATIVIDADE_-_SUCURSAL-_LOTE3"/>
      <sheetName val="Efectivo_3"/>
      <sheetName val="PRESUNTIVA-_ANTICIPO-_DESCUENT3"/>
      <sheetName val="CONCILIACION_PATRIMONIO_Y_RENT3"/>
      <sheetName val="2016_aop1"/>
      <sheetName val="Lumin__a_Retirar1"/>
      <sheetName val="dre"/>
      <sheetName val="bond_curves-n_u_17"/>
      <sheetName val="SwaptionMatrices_living_(2)17"/>
      <sheetName val="SwaptionMatrices_living17"/>
      <sheetName val="Swp_Matr_+|-_Vol17"/>
      <sheetName val="Var_Preços17"/>
      <sheetName val="Tabela_de_Parâmetros17"/>
      <sheetName val="Amortiz_Cuotas16"/>
      <sheetName val="Costos_de_Distribución16"/>
      <sheetName val="Datos_spread16"/>
      <sheetName val="Codice_COD17"/>
      <sheetName val="Estado_de_Resultado17"/>
      <sheetName val="2_1_ESTADO_RESULT_16"/>
      <sheetName val="Deposito_a_Plazo16"/>
      <sheetName val="Atividades_Baremos15"/>
      <sheetName val="_AnexoOpDiv9915"/>
      <sheetName val="Carga_por_ALIM14"/>
      <sheetName val="Anagrafica_Generale14"/>
      <sheetName val="Serv_Resumen_de_Inversiones15"/>
      <sheetName val="Serv_Magnitudes15"/>
      <sheetName val="Serv_Proyecto15"/>
      <sheetName val="Serv_res15"/>
      <sheetName val="Serv_flujos15"/>
      <sheetName val="Europa_Resumen_de_Inversiones15"/>
      <sheetName val="NEEP_Magnitudes15"/>
      <sheetName val="NEEP_RO15"/>
      <sheetName val="NEEP_Resumen_de_Inversiones15"/>
      <sheetName val="NEEP_RE15"/>
      <sheetName val="NEEP_SEIE15"/>
      <sheetName val="NEEP_Dx15"/>
      <sheetName val="NEEP_res15"/>
      <sheetName val="NEEP_flujos15"/>
      <sheetName val="Europa_Magnitudes15"/>
      <sheetName val="Europa_Francia15"/>
      <sheetName val="Europa_Gx15"/>
      <sheetName val="Europa_Renovables15"/>
      <sheetName val="Europa_Dx15"/>
      <sheetName val="Europa_Regas15"/>
      <sheetName val="Europa_res15"/>
      <sheetName val="Europa_flujos15"/>
      <sheetName val="Max_D__Set_200214"/>
      <sheetName val="ctas_diferido14"/>
      <sheetName val="SNC-Nov_200913"/>
      <sheetName val="VST-Nov_200913"/>
      <sheetName val="SEG_TECN13"/>
      <sheetName val="PR-7_ACTUAL13"/>
      <sheetName val="Accidentalidad_201913"/>
      <sheetName val="TASEG_FRECUENCIAS_13"/>
      <sheetName val="TASEG_FRECUENCIAS__(2)13"/>
      <sheetName val="A1,_B1_(SLIDE2)13"/>
      <sheetName val="HALLAZGOS_ENEL13"/>
      <sheetName val="EGP_Greece_BS5"/>
      <sheetName val="Efectivo_4"/>
      <sheetName val="ATIVIDADE_-_SUCURSAL-_LOTE4"/>
      <sheetName val="PRESUNTIVA-_ANTICIPO-_DESCUENT4"/>
      <sheetName val="CONCILIACION_PATRIMONIO_Y_RENT4"/>
      <sheetName val="Lumin__a_Retirar2"/>
      <sheetName val="2016_aop2"/>
      <sheetName val="BAREMO"/>
      <sheetName val="7. Baremo"/>
      <sheetName val="max_d._2002"/>
      <sheetName val="AUX"/>
      <sheetName val="CP"/>
      <sheetName val="A.-"/>
      <sheetName val="B.-"/>
      <sheetName val="C.-"/>
      <sheetName val="D.-"/>
      <sheetName val="E.-"/>
      <sheetName val="E1 Res Acumulado"/>
      <sheetName val="F.-"/>
      <sheetName val="F.- (2)"/>
      <sheetName val="G.-"/>
      <sheetName val="H.-"/>
      <sheetName val="I.-"/>
      <sheetName val="J.-"/>
      <sheetName val="K.-"/>
      <sheetName val="L.-"/>
      <sheetName val="M.-"/>
      <sheetName val="N.-"/>
      <sheetName val="Ñ.-"/>
      <sheetName val="O.-"/>
      <sheetName val="1.-"/>
      <sheetName val="2.-"/>
      <sheetName val="3.-"/>
      <sheetName val="3a.-"/>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Hoja1 (2)"/>
      <sheetName val="Hoja2"/>
      <sheetName val="VG Resumen Juicios "/>
      <sheetName val="UG Resumen Juicios Octubre 18"/>
      <sheetName val="Società"/>
      <sheetName val="Ass-1_General"/>
      <sheetName val="P2000"/>
      <sheetName val="les cèdres"/>
      <sheetName val="SOC.INSTRUMENTALES"/>
      <sheetName val="g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ow r="16">
          <cell r="C16" t="str">
            <v>ENERO</v>
          </cell>
        </row>
      </sheetData>
      <sheetData sheetId="201">
        <row r="16">
          <cell r="C16" t="str">
            <v>ENERO</v>
          </cell>
        </row>
      </sheetData>
      <sheetData sheetId="202">
        <row r="16">
          <cell r="C16" t="str">
            <v>ENERO</v>
          </cell>
        </row>
      </sheetData>
      <sheetData sheetId="203">
        <row r="16">
          <cell r="C16" t="str">
            <v>ENERO</v>
          </cell>
        </row>
      </sheetData>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ow r="16">
          <cell r="C16" t="str">
            <v>ENERO</v>
          </cell>
        </row>
      </sheetData>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6">
          <cell r="C16" t="str">
            <v>ENERO</v>
          </cell>
        </row>
      </sheetData>
      <sheetData sheetId="303"/>
      <sheetData sheetId="304"/>
      <sheetData sheetId="305"/>
      <sheetData sheetId="306"/>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ow r="16">
          <cell r="C16" t="str">
            <v>ENERO</v>
          </cell>
        </row>
      </sheetData>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row r="16">
          <cell r="C16" t="str">
            <v>ENERO</v>
          </cell>
        </row>
      </sheetData>
      <sheetData sheetId="404">
        <row r="16">
          <cell r="C16" t="str">
            <v>ENERO</v>
          </cell>
        </row>
      </sheetData>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ow r="16">
          <cell r="C16" t="str">
            <v>ENERO</v>
          </cell>
        </row>
      </sheetData>
      <sheetData sheetId="454"/>
      <sheetData sheetId="455"/>
      <sheetData sheetId="456"/>
      <sheetData sheetId="457"/>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ow r="16">
          <cell r="C16" t="str">
            <v>ENERO</v>
          </cell>
        </row>
      </sheetData>
      <sheetData sheetId="505">
        <row r="16">
          <cell r="C16" t="str">
            <v>ENERO</v>
          </cell>
        </row>
      </sheetData>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ow r="16">
          <cell r="C16" t="str">
            <v>ENERO</v>
          </cell>
        </row>
      </sheetData>
      <sheetData sheetId="555">
        <row r="16">
          <cell r="C16" t="str">
            <v>ENERO</v>
          </cell>
        </row>
      </sheetData>
      <sheetData sheetId="556"/>
      <sheetData sheetId="557"/>
      <sheetData sheetId="558"/>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6">
          <cell r="C16" t="str">
            <v>ENERO</v>
          </cell>
        </row>
      </sheetData>
      <sheetData sheetId="606">
        <row r="16">
          <cell r="C16" t="str">
            <v>ENERO</v>
          </cell>
        </row>
      </sheetData>
      <sheetData sheetId="607"/>
      <sheetData sheetId="608"/>
      <sheetData sheetId="609"/>
      <sheetData sheetId="610" refreshError="1"/>
      <sheetData sheetId="611" refreshError="1"/>
      <sheetData sheetId="612" refreshError="1"/>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row r="16">
          <cell r="C16" t="str">
            <v>ENERO</v>
          </cell>
        </row>
      </sheetData>
      <sheetData sheetId="659">
        <row r="16">
          <cell r="C16" t="str">
            <v>ENERO</v>
          </cell>
        </row>
      </sheetData>
      <sheetData sheetId="660"/>
      <sheetData sheetId="661"/>
      <sheetData sheetId="662"/>
      <sheetData sheetId="663"/>
      <sheetData sheetId="664" refreshError="1"/>
      <sheetData sheetId="665" refreshError="1"/>
      <sheetData sheetId="666" refreshError="1"/>
      <sheetData sheetId="667"/>
      <sheetData sheetId="668"/>
      <sheetData sheetId="669"/>
      <sheetData sheetId="670"/>
      <sheetData sheetId="671"/>
      <sheetData sheetId="672" refreshError="1"/>
      <sheetData sheetId="673" refreshError="1"/>
      <sheetData sheetId="674" refreshError="1"/>
      <sheetData sheetId="675" refreshError="1"/>
      <sheetData sheetId="676" refreshError="1"/>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row r="16">
          <cell r="C16" t="str">
            <v>ENERO</v>
          </cell>
        </row>
      </sheetData>
      <sheetData sheetId="723">
        <row r="16">
          <cell r="C16" t="str">
            <v>ENERO</v>
          </cell>
        </row>
      </sheetData>
      <sheetData sheetId="724"/>
      <sheetData sheetId="725"/>
      <sheetData sheetId="726"/>
      <sheetData sheetId="727"/>
      <sheetData sheetId="728"/>
      <sheetData sheetId="729"/>
      <sheetData sheetId="730"/>
      <sheetData sheetId="731"/>
      <sheetData sheetId="732" refreshError="1"/>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ow r="16">
          <cell r="C16" t="str">
            <v>ENERO</v>
          </cell>
        </row>
      </sheetData>
      <sheetData sheetId="780">
        <row r="16">
          <cell r="C16" t="str">
            <v>ENERO</v>
          </cell>
        </row>
      </sheetData>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ow r="16">
          <cell r="C16" t="str">
            <v>ENERO</v>
          </cell>
        </row>
      </sheetData>
      <sheetData sheetId="835">
        <row r="16">
          <cell r="C16" t="str">
            <v>ENERO</v>
          </cell>
        </row>
      </sheetData>
      <sheetData sheetId="836"/>
      <sheetData sheetId="837"/>
      <sheetData sheetId="838"/>
      <sheetData sheetId="839"/>
      <sheetData sheetId="840"/>
      <sheetData sheetId="841"/>
      <sheetData sheetId="842"/>
      <sheetData sheetId="843"/>
      <sheetData sheetId="844"/>
      <sheetData sheetId="845"/>
      <sheetData sheetId="846" refreshError="1"/>
      <sheetData sheetId="847" refreshError="1"/>
      <sheetData sheetId="848" refreshError="1"/>
      <sheetData sheetId="849" refreshError="1"/>
      <sheetData sheetId="850" refreshError="1"/>
      <sheetData sheetId="851" refreshError="1"/>
      <sheetData sheetId="852"/>
      <sheetData sheetId="853" refreshError="1"/>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row r="16">
          <cell r="C16" t="str">
            <v>ENERO</v>
          </cell>
        </row>
      </sheetData>
      <sheetData sheetId="900">
        <row r="16">
          <cell r="C16" t="str">
            <v>ENERO</v>
          </cell>
        </row>
      </sheetData>
      <sheetData sheetId="901">
        <row r="16">
          <cell r="C16" t="str">
            <v>ENERO</v>
          </cell>
        </row>
      </sheetData>
      <sheetData sheetId="902"/>
      <sheetData sheetId="903"/>
      <sheetData sheetId="904"/>
      <sheetData sheetId="905"/>
      <sheetData sheetId="906"/>
      <sheetData sheetId="907"/>
      <sheetData sheetId="908"/>
      <sheetData sheetId="909"/>
      <sheetData sheetId="910"/>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row r="16">
          <cell r="C16" t="str">
            <v>ENERO</v>
          </cell>
        </row>
      </sheetData>
      <sheetData sheetId="958">
        <row r="16">
          <cell r="C16" t="str">
            <v>ENERO</v>
          </cell>
        </row>
      </sheetData>
      <sheetData sheetId="959">
        <row r="16">
          <cell r="C16" t="str">
            <v>ENERO</v>
          </cell>
        </row>
      </sheetData>
      <sheetData sheetId="960"/>
      <sheetData sheetId="961"/>
      <sheetData sheetId="962"/>
      <sheetData sheetId="963"/>
      <sheetData sheetId="964"/>
      <sheetData sheetId="965"/>
      <sheetData sheetId="966"/>
      <sheetData sheetId="967"/>
      <sheetData sheetId="968"/>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refreshError="1"/>
      <sheetData sheetId="1134" refreshError="1"/>
      <sheetData sheetId="1135" refreshError="1"/>
      <sheetData sheetId="1136" refreshError="1"/>
      <sheetData sheetId="1137" refreshError="1"/>
      <sheetData sheetId="11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Presentacion Flujo"/>
      <sheetName val="Detalle Otros cargos-abonos"/>
      <sheetName val="Detalle Otros Flujo"/>
      <sheetName val="Flujo  EERR"/>
      <sheetName val="SALDOS INICIALES"/>
      <sheetName val="dividendos"/>
      <sheetName val="Prestamos"/>
      <sheetName val="DETALLE DE SALDOS"/>
      <sheetName val="Datos spread"/>
      <sheetName val="Proyecciones"/>
      <sheetName val="FCaja"/>
      <sheetName val="bond curves-n.u."/>
      <sheetName val="Deposito a Plazo"/>
      <sheetName val="Indices"/>
      <sheetName val="Costos de Distribución"/>
      <sheetName val="Estado de Resultado"/>
      <sheetName val="Balance General"/>
      <sheetName val="#¡REF"/>
      <sheetName val="Oblig bco C P"/>
      <sheetName val="Prov  y Cast"/>
      <sheetName val="FLUJO IFRS"/>
      <sheetName val="EFE año Ant"/>
      <sheetName val="precios Ch"/>
      <sheetName val="OBRAS SES"/>
      <sheetName val="EFAF"/>
      <sheetName val="INDICADORES"/>
      <sheetName val="ESTADOS FINANCIEROS"/>
      <sheetName val="PYGANALISIS"/>
      <sheetName val="EBITRECS"/>
      <sheetName val="5X3"/>
      <sheetName val="Portada"/>
      <sheetName val="Precios Combustibles"/>
      <sheetName val="Parámetros Generales"/>
      <sheetName val="CCPP"/>
      <sheetName val="FCF EMG B"/>
      <sheetName val="PROY EMG B"/>
      <sheetName val="BIP EMG 15-24 target"/>
      <sheetName val="Distribución Chile"/>
      <sheetName val="Presentacion_Flujo"/>
      <sheetName val="Detalle_Otros_cargos-abonos"/>
      <sheetName val="Detalle_Otros_Flujo"/>
      <sheetName val="Flujo__EERR"/>
      <sheetName val="SALDOS_INICIALES"/>
      <sheetName val="DETALLE_DE_SALDOS"/>
      <sheetName val="Datos_spread"/>
      <sheetName val="bond_curves-n_u_"/>
      <sheetName val="Deposito_a_Plazo"/>
      <sheetName val="Costos_de_Distribución"/>
      <sheetName val="Estado_de_Resultado"/>
      <sheetName val="Balance_General"/>
      <sheetName val="Oblig_bco_C_P"/>
      <sheetName val="Prov__y_Cast"/>
      <sheetName val="precios_Ch"/>
      <sheetName val="OBRAS_SES"/>
      <sheetName val="ESTADOS_FINANCIEROS"/>
      <sheetName val="FLUJO_IFRS"/>
      <sheetName val="EFE_año_Ant"/>
      <sheetName val="Precios_Combustibles"/>
      <sheetName val="Parámetros_Generales"/>
      <sheetName val="FCF_EMG_B"/>
      <sheetName val="PROY_EMG_B"/>
      <sheetName val="BIP_EMG_15-24_target"/>
      <sheetName val="Distribución_Ch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Variación Balance General "/>
      <sheetName val="Variación Estado de Resultado"/>
      <sheetName val="BCE VS FLUJO"/>
      <sheetName val="EERR VS FLUJO"/>
      <sheetName val="Inversiones"/>
      <sheetName val="Interes Minoritarios"/>
      <sheetName val="Ctas. X C y P Relac"/>
      <sheetName val="Efectos en Resultado EERR"/>
      <sheetName val="Asientos Balance"/>
      <sheetName val="Asientos Resultados"/>
      <sheetName val="OT ING"/>
      <sheetName val="OT EGR"/>
      <sheetName val="EMPRESAS"/>
      <sheetName val="Cta Cte"/>
      <sheetName val="Efectos"/>
      <sheetName val="Ajuste Imptos"/>
      <sheetName val="bond curves-n.u."/>
      <sheetName val="BAL"/>
      <sheetName val="C_CCRR_ACT_ac"/>
      <sheetName val="C_CCRR_ACT_ac-1"/>
      <sheetName val="C_CCRR_UUNN_ac"/>
      <sheetName val="C_CCRR_UUNN_ac-1"/>
      <sheetName val="DATCO2"/>
      <sheetName val="C_SAG"/>
      <sheetName val="CONT"/>
      <sheetName val="Consolidado IMV 02_2006"/>
      <sheetName val="Balance_General"/>
      <sheetName val="Estado_de_Resultado"/>
      <sheetName val="Estado_de_Resultado_(FECU)"/>
      <sheetName val="Variación_Balance_General_"/>
      <sheetName val="Variación_Estado_de_Resultado"/>
      <sheetName val="BCE_VS_FLUJO"/>
      <sheetName val="EERR_VS_FLUJO"/>
      <sheetName val="Interes_Minoritarios"/>
      <sheetName val="Ctas__X_C_y_P_Relac"/>
      <sheetName val="Efectos_en_Resultado_EERR"/>
      <sheetName val="Asientos_Balance"/>
      <sheetName val="Asientos_Resultados"/>
      <sheetName val="OT_ING"/>
      <sheetName val="OT_EGR"/>
      <sheetName val="Cta_Cte"/>
      <sheetName val="Ajuste_Imptos"/>
      <sheetName val="bond_curves-n_u_"/>
      <sheetName val="Detalle Otros Flujo"/>
      <sheetName val="HOJADECONSOLIDACION"/>
      <sheetName val="Datos spread"/>
      <sheetName val="Indices"/>
      <sheetName val="Costos de Distribución"/>
      <sheetName val="(TAP) GTF"/>
      <sheetName val="BAREMOS DESC_ FINAL"/>
      <sheetName val="Parametros"/>
      <sheetName val="DESCRIPCION DE BAREMOS"/>
      <sheetName val="Balance_General1"/>
      <sheetName val="Estado_de_Resultado1"/>
      <sheetName val="Estado_de_Resultado_(FECU)1"/>
      <sheetName val="Variación_Balance_General_1"/>
      <sheetName val="Variación_Estado_de_Resultado1"/>
      <sheetName val="BCE_VS_FLUJO1"/>
      <sheetName val="EERR_VS_FLUJO1"/>
      <sheetName val="Interes_Minoritarios1"/>
      <sheetName val="Ctas__X_C_y_P_Relac1"/>
      <sheetName val="Efectos_en_Resultado_EERR1"/>
      <sheetName val="Asientos_Balance1"/>
      <sheetName val="Asientos_Resultados1"/>
      <sheetName val="OT_ING1"/>
      <sheetName val="OT_EGR1"/>
      <sheetName val="Cta_Cte1"/>
      <sheetName val="Ajuste_Imptos1"/>
      <sheetName val="bond_curves-n_u_1"/>
      <sheetName val="Consolidado_IMV_02_2006"/>
      <sheetName val="Detalle_Otros_Flujo"/>
      <sheetName val="Datos_spread"/>
      <sheetName val="Costos_de_Distribución"/>
      <sheetName val="BAREMOS_DESC__FINAL"/>
      <sheetName val="DESCRIPCION_DE_BAREMOS"/>
      <sheetName val="DCF"/>
      <sheetName val="workingcap"/>
      <sheetName val="inputs"/>
      <sheetName val="CONSOL"/>
      <sheetName val="ANEXO_09"/>
      <sheetName val="Auxiliar"/>
      <sheetName val="C21_A310"/>
      <sheetName val="C21_G115"/>
      <sheetName val="C21_G220"/>
      <sheetName val="base"/>
      <sheetName val="Balance_General2"/>
      <sheetName val="Estado_de_Resultado2"/>
      <sheetName val="Estado_de_Resultado_(FECU)2"/>
      <sheetName val="Variación_Balance_General_2"/>
      <sheetName val="Variación_Estado_de_Resultado2"/>
      <sheetName val="BCE_VS_FLUJO2"/>
      <sheetName val="EERR_VS_FLUJO2"/>
      <sheetName val="Interes_Minoritarios2"/>
      <sheetName val="Ctas__X_C_y_P_Relac2"/>
      <sheetName val="Efectos_en_Resultado_EERR2"/>
      <sheetName val="Asientos_Balance2"/>
      <sheetName val="Asientos_Resultados2"/>
      <sheetName val="OT_ING2"/>
      <sheetName val="OT_EGR2"/>
      <sheetName val="Cta_Cte2"/>
      <sheetName val="Ajuste_Imptos2"/>
      <sheetName val="bond_curves-n_u_2"/>
      <sheetName val="Consolidado_IMV_02_20061"/>
      <sheetName val="Detalle_Otros_Flujo1"/>
      <sheetName val="Datos_spread1"/>
      <sheetName val="Costos_de_Distribución1"/>
      <sheetName val="BAREMOS_DESC__FINAL1"/>
      <sheetName val="DESCRIPCION_DE_BAREMOS1"/>
      <sheetName val="ANEXO_05"/>
      <sheetName val="ANEXO-14"/>
      <sheetName val="RREDES"/>
      <sheetName val="PROVI"/>
      <sheetName val="Av_Acum"/>
      <sheetName val="BETANIA"/>
      <sheetName val="EMGESA"/>
      <sheetName val="Curvas"/>
      <sheetName val="Cero Cupón TES-Tasa Fija"/>
      <sheetName val="Codigo_Actividad"/>
      <sheetName val="Max_D._2002"/>
      <sheetName val="Quick Buyer Info"/>
      <sheetName val="Quick Merge"/>
      <sheetName val="LBO Summary"/>
      <sheetName val="Trans_Sum"/>
      <sheetName val="Summary"/>
      <sheetName val="Acquiror"/>
      <sheetName val="Deal"/>
      <sheetName val="wCodeTable"/>
      <sheetName val="Sensitivities"/>
      <sheetName val="Instructions"/>
      <sheetName val="Deal Summary"/>
      <sheetName val="mSavePS"/>
      <sheetName val="LBO Fins"/>
      <sheetName val="Quick Merge Summary"/>
      <sheetName val="Val_Acq"/>
      <sheetName val="Val_XRatio"/>
      <sheetName val="Val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Activos Regulados"/>
      <sheetName val="Estado de Resultado"/>
      <sheetName val="Inversiones"/>
      <sheetName val="Ctas. X C y P relac"/>
      <sheetName val="Impuesto"/>
      <sheetName val="Filiales Nacionales"/>
      <sheetName val="Consolidado IFRS"/>
      <sheetName val="Interes Minoritario"/>
      <sheetName val="Conciliación"/>
      <sheetName val="Conciliación por ajustes"/>
      <sheetName val="Dividendos por pagar"/>
      <sheetName val="Participaciones"/>
      <sheetName val="Participaciones1"/>
      <sheetName val="Cuadratura"/>
      <sheetName val="Efectos en EERR"/>
      <sheetName val="Asientos Balance"/>
      <sheetName val="Asientos Resultados"/>
      <sheetName val="Análisis Mes"/>
      <sheetName val="Análisis Año"/>
      <sheetName val="Activos pasivos"/>
      <sheetName val="Estado de Resultado2"/>
      <sheetName val="Datos"/>
      <sheetName val="Detalle Otros Flujo"/>
      <sheetName val="HOJADECONSOLIDACION"/>
      <sheetName val="Datos spread"/>
      <sheetName val="Parametros"/>
      <sheetName val="Consolidado EFE CL"/>
      <sheetName val="Deposito a Plazo"/>
      <sheetName val="Provisones"/>
      <sheetName val="DCF"/>
      <sheetName val="workingcap"/>
      <sheetName val="inputs"/>
      <sheetName val="F-Macro"/>
      <sheetName val="F-Portada"/>
      <sheetName val="C21_A310"/>
      <sheetName val="C21_G115"/>
      <sheetName val="C21_G220"/>
      <sheetName val="Inserto"/>
      <sheetName val="Control"/>
      <sheetName val="Empresas"/>
      <sheetName val="Base"/>
      <sheetName val="ANEXO_08"/>
      <sheetName val="ANEXO_35"/>
      <sheetName val="BETANIA"/>
      <sheetName val="EMGESA"/>
      <sheetName val="Factors"/>
      <sheetName val="Maturity Matrix"/>
      <sheetName val="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Balance"/>
      <sheetName val="Balance ant"/>
      <sheetName val="Balance (2)"/>
      <sheetName val="Variaciones Act"/>
      <sheetName val="Variaciones Pas"/>
      <sheetName val="RESULTADOS MENSUAL"/>
      <sheetName val="Resultados Fecu"/>
      <sheetName val="Resultados Segregados"/>
      <sheetName val="Comentarios EERR Anual"/>
      <sheetName val="flujo de efectivo"/>
      <sheetName val="Detalles Flujovv"/>
      <sheetName val="FLUJO IFRS"/>
      <sheetName val="Detalles Flujo"/>
      <sheetName val="Inversiones Balance"/>
      <sheetName val="Inversiones Resultado"/>
      <sheetName val="Mayor-Menor valor"/>
      <sheetName val="Patrimonio"/>
      <sheetName val="ROI"/>
      <sheetName val="Ebitda"/>
      <sheetName val="Interes minoritario Balance"/>
      <sheetName val="Interes minoritario Resultado"/>
      <sheetName val="Resultados Filiales"/>
      <sheetName val="Patrimonios Filiales"/>
      <sheetName val="CM"/>
      <sheetName val="Dif.Cambio"/>
      <sheetName val="Detalles de &quot;Otros&quot;XX"/>
      <sheetName val="Detalles de &quot;Otros&quot;"/>
      <sheetName val="Presentación"/>
      <sheetName val="Gráficos (2)"/>
      <sheetName val="Gráficos"/>
      <sheetName val="TC"/>
      <sheetName val="Bce Mes Actual"/>
      <sheetName val="EERR Mes Act"/>
      <sheetName val="Bce Mes Ant"/>
      <sheetName val="EERR Mes Ant"/>
      <sheetName val="Efe Mes Act"/>
      <sheetName val="EFE año Ant"/>
      <sheetName val="Bce Endesa"/>
      <sheetName val="EERR Endesa"/>
      <sheetName val="Bce Brasil"/>
      <sheetName val="EERR Brasil"/>
      <sheetName val="Estado de Resultado"/>
      <sheetName val="Balance General"/>
      <sheetName val="Detalle Otros Flujo"/>
      <sheetName val="HOJADECONSOLIDACION"/>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nfigure"/>
      <sheetName val="Parameters"/>
      <sheetName val="Anagrafica hedging list"/>
      <sheetName val="Test di efficacia "/>
      <sheetName val="Test di efficacia (valori)"/>
      <sheetName val="Test di effic Spa no accollo"/>
      <sheetName val="Riepilogo AF PF Consolidato"/>
      <sheetName val="Riepilogo AF &amp; PF ENEL SPA"/>
      <sheetName val="tassi FFlib"/>
      <sheetName val="Riepilogo per Consolidato"/>
      <sheetName val="ENEL SpA"/>
      <sheetName val="Riepilogo per Contabilità"/>
      <sheetName val="Riepilogo per Contabilità check"/>
      <sheetName val="E DISTRIBUZIONE"/>
      <sheetName val="Dist cfh att non corr"/>
      <sheetName val="E DISTRIBUZIONE (con underl)"/>
      <sheetName val="E ENEL.IT"/>
      <sheetName val="E SOLE"/>
      <sheetName val="E Produzione"/>
      <sheetName val="E Produzione (con underl)"/>
      <sheetName val="E MARITZA"/>
      <sheetName val="SLOVENSKE ELEKTRARNE"/>
      <sheetName val="E UNION FENOSA"/>
      <sheetName val="Riepilogo per Società"/>
      <sheetName val="CONSOLIDATO per tipo derivato"/>
      <sheetName val="Riepilogo per Caggia"/>
      <sheetName val="Rng_Swap_T0"/>
      <sheetName val="Rng_CapFloor_T0"/>
      <sheetName val="Rng_Swaption_T0"/>
      <sheetName val="Rng_Loan_T0"/>
      <sheetName val="Rng_Hedging_T0"/>
      <sheetName val="portafoglio per Back Office"/>
      <sheetName val="SapCode_Prezzi"/>
      <sheetName val="% di consolidamento UFE"/>
      <sheetName val="Ratei BO"/>
      <sheetName val="anag dianos"/>
      <sheetName val="Rng_MM_T2"/>
      <sheetName val="Rng_MM_T1"/>
      <sheetName val="Rng_MM_T3"/>
      <sheetName val="Rng_MM_T4"/>
      <sheetName val="CheckFailed"/>
      <sheetName val="CAT"/>
      <sheetName val="Summary Budget"/>
      <sheetName val="FCaja"/>
      <sheetName val="Bce Brasil"/>
      <sheetName val="FLUJO IFRS"/>
      <sheetName val="EFE año Ant"/>
      <sheetName val="AGBAR-TRIM"/>
      <sheetName val="Análisis 2001"/>
      <sheetName val="Precios"/>
      <sheetName val="Datos"/>
      <sheetName val="Estado de Resul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ENELCODE</v>
          </cell>
          <cell r="B1" t="str">
            <v>TRADECODE</v>
          </cell>
          <cell r="C1" t="str">
            <v>TRADEDATE</v>
          </cell>
          <cell r="D1" t="str">
            <v>PORTFOLIOCODE</v>
          </cell>
          <cell r="E1" t="str">
            <v>CONTROPARTECODE</v>
          </cell>
          <cell r="F1" t="str">
            <v>SIMULATESTATUS</v>
          </cell>
          <cell r="G1" t="str">
            <v>DIRFINCODE</v>
          </cell>
          <cell r="H1" t="str">
            <v>TYPECODE</v>
          </cell>
          <cell r="I1" t="str">
            <v>EFFECTIVEDATE</v>
          </cell>
          <cell r="J1" t="str">
            <v>MATURITYDATE</v>
          </cell>
          <cell r="K1" t="str">
            <v>DIRECTION</v>
          </cell>
          <cell r="L1" t="str">
            <v>CURRENCY</v>
          </cell>
          <cell r="M1" t="str">
            <v>DESCRIPTION</v>
          </cell>
          <cell r="N1" t="str">
            <v>CURRENCYZONE</v>
          </cell>
          <cell r="O1" t="str">
            <v>FACILITYTYPE</v>
          </cell>
          <cell r="P1" t="str">
            <v>GOVERNMENTGUARANTEE</v>
          </cell>
          <cell r="Q1" t="str">
            <v>GOVERNMENTRESPONSABILITY</v>
          </cell>
          <cell r="R1" t="str">
            <v>INTERESTRATETYPE</v>
          </cell>
          <cell r="S1" t="str">
            <v>INSTRUMENTSUBTYPE</v>
          </cell>
          <cell r="T1" t="str">
            <v>ORIGINALCTPY</v>
          </cell>
          <cell r="U1" t="str">
            <v>ORIGINALCURRENCY</v>
          </cell>
          <cell r="V1" t="str">
            <v>PLACEMENTTYPE</v>
          </cell>
          <cell r="W1" t="str">
            <v>QUOTED</v>
          </cell>
          <cell r="X1" t="str">
            <v>REFUNDTYPE</v>
          </cell>
          <cell r="Y1" t="str">
            <v>RESETTIME</v>
          </cell>
          <cell r="Z1" t="str">
            <v>STOCKEXCHANGE</v>
          </cell>
          <cell r="AA1" t="str">
            <v>TIMEPERIOD</v>
          </cell>
          <cell r="AB1" t="str">
            <v>ISSUEPRICE</v>
          </cell>
          <cell r="AC1" t="str">
            <v>LEGTYPE</v>
          </cell>
          <cell r="AD1" t="str">
            <v>GUARANTEEFXRISK</v>
          </cell>
          <cell r="AE1" t="str">
            <v>GUARANTEEFXRISK_FORMULA</v>
          </cell>
          <cell r="AF1" t="str">
            <v>HISTFXVALUE</v>
          </cell>
          <cell r="AG1" t="str">
            <v>IRRALL_IN</v>
          </cell>
          <cell r="AH1" t="str">
            <v>SPREADALL_IN</v>
          </cell>
          <cell r="AI1" t="str">
            <v>DELAYTIME</v>
          </cell>
          <cell r="AJ1" t="str">
            <v>HISTFXAREAEURO</v>
          </cell>
          <cell r="AK1" t="str">
            <v>ADVANCEDREFUNDDATE</v>
          </cell>
          <cell r="AL1" t="str">
            <v>ADVANCEDREFUNDSTATUS</v>
          </cell>
          <cell r="AM1" t="str">
            <v>PORTFOLIOGROUP</v>
          </cell>
          <cell r="AN1" t="str">
            <v>PLAYERSGROUP</v>
          </cell>
          <cell r="AO1" t="str">
            <v>AMOUNT</v>
          </cell>
          <cell r="AP1" t="str">
            <v>CTVAMOUNT</v>
          </cell>
          <cell r="AQ1" t="str">
            <v>MRKTDATADATE</v>
          </cell>
          <cell r="AR1" t="str">
            <v>POSLEGCLEANPRICE</v>
          </cell>
          <cell r="AS1" t="str">
            <v>POSLEGDIRTYPRICE</v>
          </cell>
          <cell r="AT1" t="str">
            <v>POSLEGACCRUEDINTEREST</v>
          </cell>
          <cell r="AU1" t="str">
            <v>CLEANPOSVALUE</v>
          </cell>
          <cell r="AV1" t="str">
            <v>DIRTYPOSVALUE</v>
          </cell>
          <cell r="AW1" t="str">
            <v>ACCRUEDPOSVALUE</v>
          </cell>
          <cell r="AX1" t="str">
            <v>CTVCLEANPRICE</v>
          </cell>
          <cell r="AY1" t="str">
            <v>CTVDIRTYPRICE</v>
          </cell>
          <cell r="AZ1" t="str">
            <v>CTVACCRUED</v>
          </cell>
          <cell r="BA1" t="str">
            <v>RESIDUALLIFEAVG</v>
          </cell>
          <cell r="BB1" t="str">
            <v>CURRANNUALRATE</v>
          </cell>
          <cell r="BC1" t="str">
            <v>COUPONFREQUENCY</v>
          </cell>
          <cell r="BD1" t="str">
            <v>CURRSPREAD</v>
          </cell>
          <cell r="BE1" t="str">
            <v>MARKETIRR</v>
          </cell>
          <cell r="BF1" t="str">
            <v>MINMID</v>
          </cell>
          <cell r="BG1" t="str">
            <v>MAXMID</v>
          </cell>
          <cell r="BH1" t="str">
            <v>MID</v>
          </cell>
          <cell r="BI1" t="str">
            <v>MINDATE</v>
          </cell>
          <cell r="BJ1" t="str">
            <v>MAXDATE</v>
          </cell>
          <cell r="BK1" t="str">
            <v>DELTA</v>
          </cell>
          <cell r="BL1" t="str">
            <v>GAMMA</v>
          </cell>
          <cell r="BM1" t="str">
            <v>MODDURATION</v>
          </cell>
          <cell r="BN1" t="str">
            <v>LEGDOLLARDURATION</v>
          </cell>
          <cell r="BO1" t="str">
            <v>BPVPOSVALUE</v>
          </cell>
          <cell r="BP1" t="str">
            <v>CTVBPVPOSVALUE</v>
          </cell>
          <cell r="BQ1" t="str">
            <v>PARAMCODE</v>
          </cell>
          <cell r="BR1" t="str">
            <v>DCM</v>
          </cell>
          <cell r="BS1" t="str">
            <v>CURRFROMDATE</v>
          </cell>
          <cell r="BT1" t="str">
            <v>CURRTODATE</v>
          </cell>
          <cell r="BU1" t="str">
            <v>OUTSTANDING</v>
          </cell>
          <cell r="BV1" t="str">
            <v>CTVOUTSTANDING</v>
          </cell>
          <cell r="BW1" t="str">
            <v>OUTSTANDINGTOT</v>
          </cell>
          <cell r="BX1" t="str">
            <v>CTVOUTSTANDINGTOT</v>
          </cell>
          <cell r="BY1" t="str">
            <v>IDRWDBINSTR</v>
          </cell>
          <cell r="BZ1" t="str">
            <v>SEGNO_HR</v>
          </cell>
          <cell r="CA1" t="str">
            <v>CTVOUTSTANDINGXRATE</v>
          </cell>
          <cell r="CB1" t="str">
            <v>CTV_OUTSTANDINGDW</v>
          </cell>
          <cell r="CC1" t="str">
            <v>CTV_OUT_COPERTURE</v>
          </cell>
          <cell r="CD1" t="str">
            <v>CTV_OUT_COPERTUREDW</v>
          </cell>
          <cell r="CE1" t="str">
            <v>ISBEI</v>
          </cell>
          <cell r="CF1" t="str">
            <v>NEXTDATEFROM</v>
          </cell>
          <cell r="CG1" t="str">
            <v>NEXTDATETO</v>
          </cell>
          <cell r="CH1" t="str">
            <v>NEXTPAYMENTDATE</v>
          </cell>
          <cell r="CI1" t="str">
            <v>NEXTOUTSTANDING</v>
          </cell>
          <cell r="CJ1" t="str">
            <v>NEXTCAP</v>
          </cell>
          <cell r="CK1" t="str">
            <v>NEXTFLOOR</v>
          </cell>
        </row>
        <row r="2">
          <cell r="A2" t="str">
            <v>UFE_CF 10</v>
          </cell>
          <cell r="B2" t="str">
            <v>0000003895</v>
          </cell>
          <cell r="C2">
            <v>37568</v>
          </cell>
          <cell r="D2" t="str">
            <v>E UNION FENOSA</v>
          </cell>
          <cell r="E2" t="str">
            <v>BANESTO</v>
          </cell>
          <cell r="F2">
            <v>0</v>
          </cell>
          <cell r="G2" t="str">
            <v>StdOTC_0000003895</v>
          </cell>
          <cell r="H2" t="str">
            <v>CAP_FLOOR</v>
          </cell>
          <cell r="I2">
            <v>37651</v>
          </cell>
          <cell r="J2">
            <v>40892</v>
          </cell>
          <cell r="K2">
            <v>1</v>
          </cell>
          <cell r="L2" t="str">
            <v>EUR</v>
          </cell>
          <cell r="M2" t="str">
            <v>Cap Amortising every 6 months</v>
          </cell>
          <cell r="N2" t="str">
            <v>Euro</v>
          </cell>
          <cell r="O2" t="str">
            <v>NA</v>
          </cell>
          <cell r="P2" t="str">
            <v>NA</v>
          </cell>
          <cell r="Q2" t="str">
            <v>NA</v>
          </cell>
          <cell r="R2" t="str">
            <v>NA</v>
          </cell>
          <cell r="S2" t="str">
            <v>Buy Cap</v>
          </cell>
          <cell r="T2" t="str">
            <v>NA</v>
          </cell>
          <cell r="U2" t="str">
            <v>EUR</v>
          </cell>
          <cell r="V2" t="str">
            <v>NA</v>
          </cell>
          <cell r="W2" t="str">
            <v>NA</v>
          </cell>
          <cell r="X2" t="str">
            <v>Altro</v>
          </cell>
          <cell r="Y2" t="str">
            <v>In Advance</v>
          </cell>
          <cell r="Z2" t="str">
            <v>NA</v>
          </cell>
          <cell r="AA2" t="str">
            <v>M/L termine</v>
          </cell>
          <cell r="AC2" t="str">
            <v>CLegCAP_FLOOR</v>
          </cell>
          <cell r="AD2">
            <v>0</v>
          </cell>
          <cell r="AE2">
            <v>0</v>
          </cell>
          <cell r="AL2" t="str">
            <v>Not refundable</v>
          </cell>
          <cell r="AM2" t="str">
            <v>INTERC</v>
          </cell>
          <cell r="AN2" t="str">
            <v>TERZI</v>
          </cell>
          <cell r="AO2">
            <v>9800000</v>
          </cell>
          <cell r="AP2">
            <v>9800000</v>
          </cell>
          <cell r="AQ2">
            <v>39082</v>
          </cell>
          <cell r="AR2">
            <v>1.0857106341199102E-3</v>
          </cell>
          <cell r="AS2">
            <v>1.0857106341199102E-3</v>
          </cell>
          <cell r="AT2">
            <v>0</v>
          </cell>
          <cell r="AU2">
            <v>10639.964214375101</v>
          </cell>
          <cell r="AV2">
            <v>10639.964214375101</v>
          </cell>
          <cell r="AW2">
            <v>0</v>
          </cell>
          <cell r="AX2">
            <v>1773.1500363256105</v>
          </cell>
          <cell r="AY2">
            <v>1773.1500363256105</v>
          </cell>
          <cell r="AZ2">
            <v>0</v>
          </cell>
          <cell r="BA2">
            <v>3.5950186799501904</v>
          </cell>
          <cell r="BB2">
            <v>0</v>
          </cell>
          <cell r="BC2">
            <v>6</v>
          </cell>
          <cell r="BF2">
            <v>4.1180000000000001E-2</v>
          </cell>
          <cell r="BG2">
            <v>4.1149999999999999E-2</v>
          </cell>
          <cell r="BH2">
            <v>4.1162410958904105E-2</v>
          </cell>
          <cell r="BI2">
            <v>40180</v>
          </cell>
          <cell r="BJ2">
            <v>40545</v>
          </cell>
          <cell r="BK2">
            <v>0.11714900048969801</v>
          </cell>
          <cell r="BL2">
            <v>0</v>
          </cell>
          <cell r="BO2">
            <v>114.80602047990401</v>
          </cell>
          <cell r="BP2">
            <v>19.132423312976002</v>
          </cell>
          <cell r="BQ2" t="str">
            <v>EURIBOR6M</v>
          </cell>
          <cell r="BR2" t="str">
            <v>actual/360</v>
          </cell>
          <cell r="BS2">
            <v>39066</v>
          </cell>
          <cell r="BT2">
            <v>39248</v>
          </cell>
          <cell r="BU2">
            <v>6600000</v>
          </cell>
          <cell r="BV2">
            <v>6600000</v>
          </cell>
          <cell r="BW2">
            <v>6600000</v>
          </cell>
          <cell r="BX2">
            <v>1099890</v>
          </cell>
          <cell r="BY2">
            <v>184088</v>
          </cell>
          <cell r="BZ2">
            <v>1</v>
          </cell>
          <cell r="CA2">
            <v>0</v>
          </cell>
          <cell r="CB2">
            <v>773183.40323200705</v>
          </cell>
          <cell r="CC2">
            <v>6600000</v>
          </cell>
          <cell r="CD2">
            <v>773183.40323200705</v>
          </cell>
          <cell r="CE2" t="str">
            <v>0</v>
          </cell>
          <cell r="CF2">
            <v>39248</v>
          </cell>
          <cell r="CG2">
            <v>39433</v>
          </cell>
          <cell r="CH2">
            <v>39433</v>
          </cell>
          <cell r="CI2">
            <v>6200000.0000000019</v>
          </cell>
          <cell r="CJ2">
            <v>0.05</v>
          </cell>
        </row>
        <row r="3">
          <cell r="A3" t="str">
            <v>UFE_CF 14</v>
          </cell>
          <cell r="B3" t="str">
            <v>0000003896</v>
          </cell>
          <cell r="C3">
            <v>37454</v>
          </cell>
          <cell r="D3" t="str">
            <v>E UNION FENOSA</v>
          </cell>
          <cell r="E3" t="str">
            <v>LA CAIXA</v>
          </cell>
          <cell r="F3">
            <v>0</v>
          </cell>
          <cell r="G3" t="str">
            <v>StdOTC_0000003896</v>
          </cell>
          <cell r="H3" t="str">
            <v>COLLAR</v>
          </cell>
          <cell r="I3">
            <v>37521</v>
          </cell>
          <cell r="J3">
            <v>39345</v>
          </cell>
          <cell r="K3">
            <v>1</v>
          </cell>
          <cell r="L3" t="str">
            <v>EUR</v>
          </cell>
          <cell r="M3" t="str">
            <v>Amortising every 6 months</v>
          </cell>
          <cell r="N3" t="str">
            <v>Euro</v>
          </cell>
          <cell r="O3" t="str">
            <v>NA</v>
          </cell>
          <cell r="P3" t="str">
            <v>NA</v>
          </cell>
          <cell r="Q3" t="str">
            <v>NA</v>
          </cell>
          <cell r="R3" t="str">
            <v>NA</v>
          </cell>
          <cell r="S3" t="str">
            <v>Buy collar</v>
          </cell>
          <cell r="T3" t="str">
            <v>NA</v>
          </cell>
          <cell r="U3" t="str">
            <v>EUR</v>
          </cell>
          <cell r="V3" t="str">
            <v>NA</v>
          </cell>
          <cell r="W3" t="str">
            <v>NA</v>
          </cell>
          <cell r="X3" t="str">
            <v>Altro</v>
          </cell>
          <cell r="Y3" t="str">
            <v>In Advance</v>
          </cell>
          <cell r="Z3" t="str">
            <v>NA</v>
          </cell>
          <cell r="AA3" t="str">
            <v>M/L termine</v>
          </cell>
          <cell r="AC3" t="str">
            <v>CLegCOLLAR</v>
          </cell>
          <cell r="AD3">
            <v>0</v>
          </cell>
          <cell r="AE3">
            <v>0</v>
          </cell>
          <cell r="AL3" t="str">
            <v>Not refundable</v>
          </cell>
          <cell r="AM3" t="str">
            <v>INTERC</v>
          </cell>
          <cell r="AN3" t="str">
            <v>TERZI</v>
          </cell>
          <cell r="AO3">
            <v>20760000</v>
          </cell>
          <cell r="AP3">
            <v>20760000</v>
          </cell>
          <cell r="AQ3">
            <v>39082</v>
          </cell>
          <cell r="AR3">
            <v>-4.2775762399125805E-8</v>
          </cell>
          <cell r="AS3">
            <v>-4.2775762399125805E-8</v>
          </cell>
          <cell r="AT3">
            <v>0</v>
          </cell>
          <cell r="AU3">
            <v>-0.88802482740585209</v>
          </cell>
          <cell r="AV3">
            <v>-0.88802482740585209</v>
          </cell>
          <cell r="AW3">
            <v>0</v>
          </cell>
          <cell r="AX3">
            <v>-8.8802482740585206E-2</v>
          </cell>
          <cell r="AY3">
            <v>-8.8802482740585206E-2</v>
          </cell>
          <cell r="AZ3">
            <v>0</v>
          </cell>
          <cell r="BA3">
            <v>0.69254184133650298</v>
          </cell>
          <cell r="BB3">
            <v>0</v>
          </cell>
          <cell r="BC3">
            <v>6</v>
          </cell>
          <cell r="BF3">
            <v>4.1209999999999997E-2</v>
          </cell>
          <cell r="BG3">
            <v>4.1209999999999997E-2</v>
          </cell>
          <cell r="BH3">
            <v>4.1209999999999997E-2</v>
          </cell>
          <cell r="BI3">
            <v>39815</v>
          </cell>
          <cell r="BJ3">
            <v>39815</v>
          </cell>
          <cell r="BK3">
            <v>3.13593232901186E-4</v>
          </cell>
          <cell r="BL3">
            <v>0</v>
          </cell>
          <cell r="BO3">
            <v>0.65101955150286195</v>
          </cell>
          <cell r="BP3">
            <v>6.5101955150286203E-2</v>
          </cell>
          <cell r="BQ3" t="str">
            <v>EURIBOR6M</v>
          </cell>
          <cell r="BR3" t="str">
            <v>actual/360</v>
          </cell>
          <cell r="BS3">
            <v>38980</v>
          </cell>
          <cell r="BT3">
            <v>39161</v>
          </cell>
          <cell r="BU3">
            <v>14372308</v>
          </cell>
          <cell r="BV3">
            <v>14372308</v>
          </cell>
          <cell r="BW3">
            <v>14372308</v>
          </cell>
          <cell r="BX3">
            <v>1437230.8</v>
          </cell>
          <cell r="BY3">
            <v>184089</v>
          </cell>
          <cell r="BZ3">
            <v>1</v>
          </cell>
          <cell r="CA3">
            <v>0</v>
          </cell>
          <cell r="CB3">
            <v>4507.0585299715794</v>
          </cell>
          <cell r="CC3">
            <v>14372308</v>
          </cell>
          <cell r="CD3">
            <v>4507.0585299715794</v>
          </cell>
          <cell r="CE3" t="str">
            <v>0</v>
          </cell>
          <cell r="CF3">
            <v>39161</v>
          </cell>
          <cell r="CG3">
            <v>39345</v>
          </cell>
          <cell r="CH3">
            <v>39345</v>
          </cell>
          <cell r="CI3">
            <v>13573846.000000004</v>
          </cell>
          <cell r="CJ3">
            <v>0.06</v>
          </cell>
          <cell r="CK3">
            <v>3.5000000000000003E-2</v>
          </cell>
        </row>
        <row r="4">
          <cell r="A4" t="str">
            <v>UFE_CF 17</v>
          </cell>
          <cell r="B4" t="str">
            <v>0000004122</v>
          </cell>
          <cell r="C4">
            <v>38680</v>
          </cell>
          <cell r="D4" t="str">
            <v>E UNION FENOSA</v>
          </cell>
          <cell r="E4" t="str">
            <v>SOC GEN</v>
          </cell>
          <cell r="F4">
            <v>0</v>
          </cell>
          <cell r="G4" t="str">
            <v>StdOTC_0000004122</v>
          </cell>
          <cell r="H4" t="str">
            <v>COLLAR</v>
          </cell>
          <cell r="I4">
            <v>38898</v>
          </cell>
          <cell r="J4">
            <v>41820</v>
          </cell>
          <cell r="K4">
            <v>1</v>
          </cell>
          <cell r="L4" t="str">
            <v>EUR</v>
          </cell>
          <cell r="M4" t="str">
            <v>Collar step up</v>
          </cell>
          <cell r="N4" t="str">
            <v>Euro</v>
          </cell>
          <cell r="O4" t="str">
            <v>NA</v>
          </cell>
          <cell r="P4" t="str">
            <v>NA</v>
          </cell>
          <cell r="Q4" t="str">
            <v>NA</v>
          </cell>
          <cell r="R4" t="str">
            <v>NA</v>
          </cell>
          <cell r="S4" t="str">
            <v>Buy collar</v>
          </cell>
          <cell r="T4" t="str">
            <v>NA</v>
          </cell>
          <cell r="U4" t="str">
            <v>EUR</v>
          </cell>
          <cell r="V4" t="str">
            <v>NA</v>
          </cell>
          <cell r="W4" t="str">
            <v>NA</v>
          </cell>
          <cell r="X4" t="str">
            <v>Altro</v>
          </cell>
          <cell r="Y4" t="str">
            <v>In Advance</v>
          </cell>
          <cell r="Z4" t="str">
            <v>NA</v>
          </cell>
          <cell r="AA4" t="str">
            <v>M/L termine</v>
          </cell>
          <cell r="AC4" t="str">
            <v>CLegCOLLAR</v>
          </cell>
          <cell r="AD4">
            <v>0</v>
          </cell>
          <cell r="AE4">
            <v>0</v>
          </cell>
          <cell r="AL4" t="str">
            <v>Not refundable</v>
          </cell>
          <cell r="AM4" t="str">
            <v>INTERC</v>
          </cell>
          <cell r="AN4" t="str">
            <v>TERZI</v>
          </cell>
          <cell r="AO4">
            <v>29387676.32</v>
          </cell>
          <cell r="AP4">
            <v>29387676.32</v>
          </cell>
          <cell r="AQ4">
            <v>39082</v>
          </cell>
          <cell r="AR4">
            <v>1.01423135429035E-2</v>
          </cell>
          <cell r="AS4">
            <v>1.01423135429035E-2</v>
          </cell>
          <cell r="AT4">
            <v>0</v>
          </cell>
          <cell r="AU4">
            <v>298059.02753480006</v>
          </cell>
          <cell r="AV4">
            <v>298059.02753480006</v>
          </cell>
          <cell r="AW4">
            <v>0</v>
          </cell>
          <cell r="AX4">
            <v>149029.5137674</v>
          </cell>
          <cell r="AY4">
            <v>149029.5137674</v>
          </cell>
          <cell r="AZ4">
            <v>0</v>
          </cell>
          <cell r="BA4">
            <v>6.4276282503290894</v>
          </cell>
          <cell r="BB4">
            <v>0</v>
          </cell>
          <cell r="BC4">
            <v>6</v>
          </cell>
          <cell r="BF4">
            <v>4.1189999999999997E-2</v>
          </cell>
          <cell r="BG4">
            <v>4.129E-2</v>
          </cell>
          <cell r="BH4">
            <v>4.1231643835616401E-2</v>
          </cell>
          <cell r="BI4">
            <v>41276</v>
          </cell>
          <cell r="BJ4">
            <v>41641</v>
          </cell>
          <cell r="BK4">
            <v>0.44271555532995299</v>
          </cell>
          <cell r="BL4">
            <v>0</v>
          </cell>
          <cell r="BO4">
            <v>1301.03814418657</v>
          </cell>
          <cell r="BP4">
            <v>650.51907209328499</v>
          </cell>
          <cell r="BQ4" t="str">
            <v>EURIBOR6M</v>
          </cell>
          <cell r="BR4" t="str">
            <v>actual/360</v>
          </cell>
          <cell r="BS4">
            <v>39080</v>
          </cell>
          <cell r="BT4">
            <v>39262</v>
          </cell>
          <cell r="BU4">
            <v>42040944.9500001</v>
          </cell>
          <cell r="BV4">
            <v>42040944.9500001</v>
          </cell>
          <cell r="BW4">
            <v>42040944.9500001</v>
          </cell>
          <cell r="BX4">
            <v>21020472.47500005</v>
          </cell>
          <cell r="BY4">
            <v>184315</v>
          </cell>
          <cell r="BZ4">
            <v>1</v>
          </cell>
          <cell r="CA4">
            <v>0</v>
          </cell>
          <cell r="CB4">
            <v>18612180.290135302</v>
          </cell>
          <cell r="CC4">
            <v>42040944.9500001</v>
          </cell>
          <cell r="CD4">
            <v>18612180.290135302</v>
          </cell>
          <cell r="CE4" t="str">
            <v>0</v>
          </cell>
          <cell r="CF4">
            <v>39262</v>
          </cell>
          <cell r="CG4">
            <v>39447</v>
          </cell>
          <cell r="CH4">
            <v>39447</v>
          </cell>
          <cell r="CI4">
            <v>45864077.470000118</v>
          </cell>
          <cell r="CJ4">
            <v>0.04</v>
          </cell>
          <cell r="CK4">
            <v>2.4500000000000001E-2</v>
          </cell>
        </row>
        <row r="5">
          <cell r="A5" t="str">
            <v>UFE_CF18</v>
          </cell>
          <cell r="B5" t="str">
            <v>0000004123</v>
          </cell>
          <cell r="C5">
            <v>38680</v>
          </cell>
          <cell r="D5" t="str">
            <v>E UNION FENOSA</v>
          </cell>
          <cell r="E5" t="str">
            <v>SANTANDER CENTRAL HISPANO</v>
          </cell>
          <cell r="F5">
            <v>0</v>
          </cell>
          <cell r="G5" t="str">
            <v>StdOTC_0000004123</v>
          </cell>
          <cell r="H5" t="str">
            <v>COLLAR</v>
          </cell>
          <cell r="I5">
            <v>38898</v>
          </cell>
          <cell r="J5">
            <v>41820</v>
          </cell>
          <cell r="K5">
            <v>1</v>
          </cell>
          <cell r="L5" t="str">
            <v>EUR</v>
          </cell>
          <cell r="M5" t="str">
            <v>Collar step up</v>
          </cell>
          <cell r="N5" t="str">
            <v>Euro</v>
          </cell>
          <cell r="O5" t="str">
            <v>NA</v>
          </cell>
          <cell r="P5" t="str">
            <v>NA</v>
          </cell>
          <cell r="Q5" t="str">
            <v>NA</v>
          </cell>
          <cell r="R5" t="str">
            <v>NA</v>
          </cell>
          <cell r="S5" t="str">
            <v>Buy collar</v>
          </cell>
          <cell r="T5" t="str">
            <v>NA</v>
          </cell>
          <cell r="U5" t="str">
            <v>EUR</v>
          </cell>
          <cell r="V5" t="str">
            <v>NA</v>
          </cell>
          <cell r="W5" t="str">
            <v>NA</v>
          </cell>
          <cell r="X5" t="str">
            <v>Altro</v>
          </cell>
          <cell r="Y5" t="str">
            <v>In Advance</v>
          </cell>
          <cell r="Z5" t="str">
            <v>NA</v>
          </cell>
          <cell r="AA5" t="str">
            <v>M/L termine</v>
          </cell>
          <cell r="AC5" t="str">
            <v>CLegCOLLAR</v>
          </cell>
          <cell r="AD5">
            <v>0</v>
          </cell>
          <cell r="AE5">
            <v>0</v>
          </cell>
          <cell r="AL5" t="str">
            <v>Not refundable</v>
          </cell>
          <cell r="AM5" t="str">
            <v>INTERC</v>
          </cell>
          <cell r="AN5" t="str">
            <v>TERZI</v>
          </cell>
          <cell r="AO5">
            <v>29387676.32</v>
          </cell>
          <cell r="AP5">
            <v>29387676.32</v>
          </cell>
          <cell r="AQ5">
            <v>39082</v>
          </cell>
          <cell r="AR5">
            <v>1.01423135429035E-2</v>
          </cell>
          <cell r="AS5">
            <v>1.01423135429035E-2</v>
          </cell>
          <cell r="AT5">
            <v>0</v>
          </cell>
          <cell r="AU5">
            <v>298059.02753480006</v>
          </cell>
          <cell r="AV5">
            <v>298059.02753480006</v>
          </cell>
          <cell r="AW5">
            <v>0</v>
          </cell>
          <cell r="AX5">
            <v>149029.5137674</v>
          </cell>
          <cell r="AY5">
            <v>149029.5137674</v>
          </cell>
          <cell r="AZ5">
            <v>0</v>
          </cell>
          <cell r="BA5">
            <v>6.4276282503290894</v>
          </cell>
          <cell r="BB5">
            <v>0</v>
          </cell>
          <cell r="BC5">
            <v>6</v>
          </cell>
          <cell r="BF5">
            <v>4.1189999999999997E-2</v>
          </cell>
          <cell r="BG5">
            <v>4.129E-2</v>
          </cell>
          <cell r="BH5">
            <v>4.1231643835616401E-2</v>
          </cell>
          <cell r="BI5">
            <v>41276</v>
          </cell>
          <cell r="BJ5">
            <v>41641</v>
          </cell>
          <cell r="BK5">
            <v>0.44271555532995299</v>
          </cell>
          <cell r="BL5">
            <v>0</v>
          </cell>
          <cell r="BO5">
            <v>1301.03814418657</v>
          </cell>
          <cell r="BP5">
            <v>650.51907209328499</v>
          </cell>
          <cell r="BQ5" t="str">
            <v>EURIBOR6M</v>
          </cell>
          <cell r="BR5" t="str">
            <v>actual/360</v>
          </cell>
          <cell r="BS5">
            <v>39080</v>
          </cell>
          <cell r="BT5">
            <v>39262</v>
          </cell>
          <cell r="BU5">
            <v>42040944.9500001</v>
          </cell>
          <cell r="BV5">
            <v>42040944.9500001</v>
          </cell>
          <cell r="BW5">
            <v>42040944.9500001</v>
          </cell>
          <cell r="BX5">
            <v>21020472.47500005</v>
          </cell>
          <cell r="BY5">
            <v>184316</v>
          </cell>
          <cell r="BZ5">
            <v>1</v>
          </cell>
          <cell r="CA5">
            <v>0</v>
          </cell>
          <cell r="CB5">
            <v>18612180.290135302</v>
          </cell>
          <cell r="CC5">
            <v>42040944.9500001</v>
          </cell>
          <cell r="CD5">
            <v>18612180.290135302</v>
          </cell>
          <cell r="CE5" t="str">
            <v>0</v>
          </cell>
          <cell r="CF5">
            <v>39262</v>
          </cell>
          <cell r="CG5">
            <v>39447</v>
          </cell>
          <cell r="CH5">
            <v>39447</v>
          </cell>
          <cell r="CI5">
            <v>45864077.470000118</v>
          </cell>
          <cell r="CJ5">
            <v>0.04</v>
          </cell>
          <cell r="CK5">
            <v>2.4500000000000001E-2</v>
          </cell>
        </row>
      </sheetData>
      <sheetData sheetId="29" refreshError="1">
        <row r="1">
          <cell r="A1" t="str">
            <v>ENELCODE</v>
          </cell>
          <cell r="B1" t="str">
            <v>TRADECODE</v>
          </cell>
          <cell r="C1" t="str">
            <v>TRADEDATE</v>
          </cell>
          <cell r="D1" t="str">
            <v>PORTFOLIOCODE</v>
          </cell>
          <cell r="E1" t="str">
            <v>CONTROPARTECODE</v>
          </cell>
          <cell r="F1" t="str">
            <v>SIMULATESTATUS</v>
          </cell>
          <cell r="G1" t="str">
            <v>DIRFINCODE</v>
          </cell>
          <cell r="H1" t="str">
            <v>TYPECODE</v>
          </cell>
          <cell r="I1" t="str">
            <v>EFFECTIVEDATE</v>
          </cell>
          <cell r="J1" t="str">
            <v>MATURITYDATE</v>
          </cell>
          <cell r="K1" t="str">
            <v>DIRECTION</v>
          </cell>
          <cell r="L1" t="str">
            <v>CURRENCY</v>
          </cell>
          <cell r="M1" t="str">
            <v>DESCRIPTION</v>
          </cell>
          <cell r="N1" t="str">
            <v>CURRENCYZONE</v>
          </cell>
          <cell r="O1" t="str">
            <v>FACILITYTYPE</v>
          </cell>
          <cell r="P1" t="str">
            <v>GOVERNMENTGUARANTEE</v>
          </cell>
          <cell r="Q1" t="str">
            <v>GOVERNMENTRESPONSABILITY</v>
          </cell>
          <cell r="R1" t="str">
            <v>INTERESTRATETYPE</v>
          </cell>
          <cell r="S1" t="str">
            <v>INSTRUMENTSUBTYPE</v>
          </cell>
          <cell r="T1" t="str">
            <v>ORIGINALCTPY</v>
          </cell>
          <cell r="U1" t="str">
            <v>ORIGINALCURRENCY</v>
          </cell>
          <cell r="V1" t="str">
            <v>PLACEMENTTYPE</v>
          </cell>
          <cell r="W1" t="str">
            <v>QUOTED</v>
          </cell>
          <cell r="X1" t="str">
            <v>REFUNDTYPE</v>
          </cell>
          <cell r="Y1" t="str">
            <v>RESETTIME</v>
          </cell>
          <cell r="Z1" t="str">
            <v>STOCKEXCHANGE</v>
          </cell>
          <cell r="AA1" t="str">
            <v>TIMEPERIOD</v>
          </cell>
          <cell r="AB1" t="str">
            <v>ISSUEPRICE</v>
          </cell>
          <cell r="AC1" t="str">
            <v>LEGTYPE</v>
          </cell>
          <cell r="AD1" t="str">
            <v>GUARANTEEFXRISK</v>
          </cell>
          <cell r="AE1" t="str">
            <v>GUARANTEEFXRISK_FORMULA</v>
          </cell>
          <cell r="AF1" t="str">
            <v>HISTFXVALUE</v>
          </cell>
          <cell r="AG1" t="str">
            <v>IRRALL_IN</v>
          </cell>
          <cell r="AH1" t="str">
            <v>SPREADALL_IN</v>
          </cell>
          <cell r="AI1" t="str">
            <v>DELAYTIME</v>
          </cell>
          <cell r="AJ1" t="str">
            <v>HISTFXAREAEURO</v>
          </cell>
          <cell r="AK1" t="str">
            <v>ADVANCEDREFUNDDATE</v>
          </cell>
          <cell r="AL1" t="str">
            <v>ADVANCEDREFUNDSTATUS</v>
          </cell>
          <cell r="AM1" t="str">
            <v>PORTFOLIOGROUP</v>
          </cell>
          <cell r="AN1" t="str">
            <v>PLAYERSGROUP</v>
          </cell>
          <cell r="AO1" t="str">
            <v>AMOUNT</v>
          </cell>
          <cell r="AP1" t="str">
            <v>CTVAMOUNT</v>
          </cell>
          <cell r="AQ1" t="str">
            <v>MRKTDATADATE</v>
          </cell>
          <cell r="AR1" t="str">
            <v>POSLEGCLEANPRICE</v>
          </cell>
          <cell r="AS1" t="str">
            <v>POSLEGDIRTYPRICE</v>
          </cell>
          <cell r="AT1" t="str">
            <v>POSLEGACCRUEDINTEREST</v>
          </cell>
          <cell r="AU1" t="str">
            <v>CLEANPOSVALUE</v>
          </cell>
          <cell r="AV1" t="str">
            <v>DIRTYPOSVALUE</v>
          </cell>
          <cell r="AW1" t="str">
            <v>ACCRUEDPOSVALUE</v>
          </cell>
          <cell r="AX1" t="str">
            <v>CTVCLEANPRICE</v>
          </cell>
          <cell r="AY1" t="str">
            <v>CTVDIRTYPRICE</v>
          </cell>
          <cell r="AZ1" t="str">
            <v>CTVACCRUED</v>
          </cell>
          <cell r="BA1" t="str">
            <v>RESIDUALLIFEAVG</v>
          </cell>
          <cell r="BB1" t="str">
            <v>CURRANNUALRATE</v>
          </cell>
          <cell r="BC1" t="str">
            <v>COUPONFREQUENCY</v>
          </cell>
          <cell r="BD1" t="str">
            <v>CURRSPREAD</v>
          </cell>
          <cell r="BE1" t="str">
            <v>MARKETIRR</v>
          </cell>
          <cell r="BF1" t="str">
            <v>MINMID</v>
          </cell>
          <cell r="BG1" t="str">
            <v>MAXMID</v>
          </cell>
          <cell r="BH1" t="str">
            <v>MID</v>
          </cell>
          <cell r="BI1" t="str">
            <v>MINDATE</v>
          </cell>
          <cell r="BJ1" t="str">
            <v>MAXDATE</v>
          </cell>
          <cell r="BK1" t="str">
            <v>DELTA</v>
          </cell>
          <cell r="BL1" t="str">
            <v>GAMMA</v>
          </cell>
          <cell r="BM1" t="str">
            <v>MODDURATION</v>
          </cell>
          <cell r="BN1" t="str">
            <v>LEGDOLLARDURATION</v>
          </cell>
          <cell r="BO1" t="str">
            <v>BPVPOSVALUE</v>
          </cell>
          <cell r="BP1" t="str">
            <v>CTVBPVPOSVALUE</v>
          </cell>
          <cell r="BQ1" t="str">
            <v>PARAMCODE</v>
          </cell>
          <cell r="BR1" t="str">
            <v>DCM</v>
          </cell>
          <cell r="BS1" t="str">
            <v>CURRFROMDATE</v>
          </cell>
          <cell r="BT1" t="str">
            <v>CURRTODATE</v>
          </cell>
          <cell r="BU1" t="str">
            <v>OUTSTANDING</v>
          </cell>
          <cell r="BV1" t="str">
            <v>CTVOUTSTANDING</v>
          </cell>
          <cell r="BW1" t="str">
            <v>OUTSTANDINGTOT</v>
          </cell>
          <cell r="BX1" t="str">
            <v>CTVOUTSTANDINGTOT</v>
          </cell>
          <cell r="BY1" t="str">
            <v>IDRWDBINSTR</v>
          </cell>
          <cell r="BZ1" t="str">
            <v>SEGNO_HR</v>
          </cell>
          <cell r="CA1" t="str">
            <v>CTVOUTSTANDINGXRATE</v>
          </cell>
          <cell r="CB1" t="str">
            <v>CTV_OUTSTANDINGDW</v>
          </cell>
          <cell r="CC1" t="str">
            <v>CTV_OUT_COPERTURE</v>
          </cell>
          <cell r="CD1" t="str">
            <v>CTV_OUT_COPERTUREDW</v>
          </cell>
          <cell r="CE1" t="str">
            <v>ISBEI</v>
          </cell>
          <cell r="CF1" t="str">
            <v>STRIKE</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NIIF)"/>
      <sheetName val="Balance General"/>
      <sheetName val="Estado de Resultado (FECU)"/>
      <sheetName val="bce"/>
      <sheetName val="diferencias gaap"/>
      <sheetName val="Ajustes"/>
      <sheetName val="Reclasif"/>
      <sheetName val="Formato Bce PPT"/>
      <sheetName val="Formato EERR PPT"/>
      <sheetName val="Reclasif (2)"/>
      <sheetName val="Precios de Nudo"/>
      <sheetName val="Exámen de Patrim."/>
      <sheetName val="Summary Budget"/>
      <sheetName val="Rng_CapFloor_T0"/>
      <sheetName val="Rng_Swaption_T0"/>
      <sheetName val="Datos"/>
      <sheetName val="VENTAS"/>
      <sheetName val="criterio"/>
      <sheetName val="Impuestos Diferidos "/>
      <sheetName val="CMRESU99"/>
      <sheetName val="Estado de Resultado"/>
      <sheetName val="bond curves-n.u."/>
      <sheetName val="EPS Adjustments"/>
      <sheetName val="POA Mensual"/>
      <sheetName val="Perdidas fiscales"/>
      <sheetName val="Gastos exterior"/>
      <sheetName val="Provisones"/>
      <sheetName val="RREDES"/>
      <sheetName val="PROVI"/>
      <sheetName val="Maestros"/>
      <sheetName val="TABLAS"/>
      <sheetName val="Hoja1"/>
      <sheetName val="Codice COD"/>
      <sheetName val="VARIABLES"/>
      <sheetName val="PxQ 2006"/>
      <sheetName val="C.C."/>
      <sheetName val="Acciones"/>
      <sheetName val="Detalle Otros Flujo"/>
      <sheetName val="HOJADECONSOLIDACION"/>
      <sheetName val="C5Reco"/>
      <sheetName val="Control"/>
      <sheetName val="CC_B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Activo"/>
      <sheetName val="Pasivo"/>
      <sheetName val="Variaciones Act"/>
      <sheetName val="Variaciones Pas"/>
      <sheetName val="EERR"/>
      <sheetName val="Resultados Segregados"/>
      <sheetName val="Resultados Fecu"/>
      <sheetName val="Comentarios EERR Anual"/>
      <sheetName val="Hoja1"/>
      <sheetName val="flujo de efectivo "/>
      <sheetName val="Detalles Flujo"/>
      <sheetName val="Inversiones"/>
      <sheetName val="Mayor-Menor valor"/>
      <sheetName val="Patrimonio"/>
      <sheetName val="ROI"/>
      <sheetName val="Ebitda"/>
      <sheetName val="Interes minoritario"/>
      <sheetName val="Resultados Filiales"/>
      <sheetName val="Patrimonios Filiales"/>
      <sheetName val="BT 64"/>
      <sheetName val="BT64 economico"/>
      <sheetName val="CM"/>
      <sheetName val="Dif.Cambio"/>
      <sheetName val="Detalles de &quot;Otros&quot;"/>
      <sheetName val="Presentación"/>
      <sheetName val="Gráficos"/>
      <sheetName val="TC"/>
      <sheetName val="Factores"/>
      <sheetName val="Estado de Resultado"/>
      <sheetName val="Balance General"/>
      <sheetName val="Precios de Nudo"/>
      <sheetName val="Summary Budget"/>
      <sheetName val="Exámen de Patrim."/>
      <sheetName val="Impuestos Diferidos "/>
      <sheetName val="Rng_CapFloor_T0"/>
      <sheetName val="Rng_Swaption_T0"/>
      <sheetName val="Balance"/>
      <sheetName val="Resultados"/>
      <sheetName val="CB"/>
      <sheetName val="CTAS"/>
      <sheetName val="1A- DATOS INICIALES"/>
      <sheetName val="4 CÁLCULOS PRESUNT-ANTICIP."/>
      <sheetName val="ANEXO 04 "/>
      <sheetName val="introduccion"/>
      <sheetName val="Dependencias"/>
      <sheetName val="Escobar"/>
      <sheetName val="Hoja2"/>
      <sheetName val="Hoja3"/>
      <sheetName val="RREDES"/>
      <sheetName val="PROVI"/>
      <sheetName val="INFORME I"/>
      <sheetName val="EMGES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4">
          <cell r="A4">
            <v>39082</v>
          </cell>
        </row>
        <row r="8">
          <cell r="V8">
            <v>0</v>
          </cell>
          <cell r="X8">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RE_DATACACHE"/>
      <sheetName val="EV_##PARKEDGET##"/>
      <sheetName val="EV_##PARKEDCOM##"/>
      <sheetName val="EV_##PARKEDPROPS##"/>
      <sheetName val="INICIO"/>
      <sheetName val="RESUMEN"/>
      <sheetName val="VALIDACIONES"/>
      <sheetName val="1"/>
      <sheetName val="1A"/>
      <sheetName val="2"/>
      <sheetName val="3"/>
      <sheetName val="3A"/>
      <sheetName val="4"/>
      <sheetName val="4A"/>
      <sheetName val="5"/>
      <sheetName val="6"/>
      <sheetName val="6A"/>
      <sheetName val="7"/>
      <sheetName val="8"/>
      <sheetName val="8A"/>
      <sheetName val="9"/>
      <sheetName val="10"/>
      <sheetName val="11"/>
      <sheetName val="12"/>
      <sheetName val="12A"/>
      <sheetName val="13"/>
      <sheetName val="14"/>
      <sheetName val="15"/>
      <sheetName val="16"/>
      <sheetName val="17"/>
      <sheetName val="18"/>
      <sheetName val="19"/>
      <sheetName val="20"/>
      <sheetName val="Meta_Data"/>
      <sheetName val="Estado de Resultado"/>
      <sheetName val="VENTAS"/>
      <sheetName val="Precios"/>
      <sheetName val="EERR ISAPRES ABIERTAS"/>
      <sheetName val="Costos de Distribución"/>
      <sheetName val="Indices"/>
      <sheetName val="AI-4"/>
      <sheetName val="AI-11 Multas"/>
      <sheetName val="AII-3 Pat. Trib"/>
      <sheetName val="Consolidado"/>
      <sheetName val="PRO10_F"/>
      <sheetName val="PRO_STS"/>
      <sheetName val="Inicio Análisis Cuentas"/>
      <sheetName val="AD Invers"/>
      <sheetName val="Detalle Otros Flujo"/>
      <sheetName val="HOJADECONSOLIDACION"/>
      <sheetName val="Bce Brasil"/>
      <sheetName val="FLUJO IFRS"/>
      <sheetName val="EFE año Ant"/>
      <sheetName val="Datos_anuales"/>
      <sheetName val="SCH11C"/>
      <sheetName val="Deducciones"/>
      <sheetName val="Rng_CapFloor_T0"/>
      <sheetName val="Rng_Swaption_T0"/>
      <sheetName val="Balance"/>
      <sheetName val="Resultados"/>
      <sheetName val="Deuda cltes en quiebra"/>
      <sheetName val="Deuda cltes conv atrasado"/>
      <sheetName val="Deuda clte financiamiento"/>
      <sheetName val="Deuda cltes sin convenio"/>
      <sheetName val="Parametros"/>
      <sheetName val="CCMM Enap"/>
      <sheetName val="Sheet2"/>
      <sheetName val="COD.C."/>
      <sheetName val="COD_VENDOR"/>
      <sheetName val="Dados_DEC"/>
      <sheetName val="Dados_FEC"/>
      <sheetName val="I"/>
      <sheetName val="POA Mensual"/>
      <sheetName val="Datos"/>
      <sheetName val="Input tab"/>
      <sheetName val="Switch"/>
      <sheetName val="DATA REFERENCE"/>
      <sheetName val="COMPRA MATERIA PRIMA"/>
      <sheetName val="PRECIOS DE COMPRA VENTA"/>
      <sheetName val="TRANSFERENCIAS"/>
      <sheetName val="Tablas"/>
      <sheetName val="Fuente"/>
      <sheetName val="Balance General"/>
      <sheetName val="Waardes"/>
      <sheetName val="#REF"/>
      <sheetName val="Ruta Actualizacion"/>
      <sheetName val="Estado_de_Resultado"/>
      <sheetName val="EERR_ISAPRES_ABIERTAS"/>
      <sheetName val="Costos_de_Distribución"/>
      <sheetName val="AI-11_Multas"/>
      <sheetName val="AII-3_Pat__Trib"/>
      <sheetName val="Inicio_Análisis_Cuentas"/>
      <sheetName val="AD_Invers"/>
      <sheetName val="Detalle_Otros_Flujo"/>
      <sheetName val="Bce_Brasil"/>
      <sheetName val="FLUJO_IFRS"/>
      <sheetName val="EFE_año_Ant"/>
      <sheetName val="Deuda_cltes_en_quiebra"/>
      <sheetName val="Deuda_cltes_conv_atrasado"/>
      <sheetName val="Deuda_clte_financiamiento"/>
      <sheetName val="Deuda_cltes_sin_convenio"/>
      <sheetName val="CCMM_Enap"/>
      <sheetName val="COD_C_"/>
      <sheetName val="Input_tab"/>
      <sheetName val="DATA_REFERENCE"/>
      <sheetName val="COMPRA_MATERIA_PRIMA"/>
      <sheetName val="PRECIOS_DE_COMPRA_VENTA"/>
      <sheetName val="POA_Mensual"/>
      <sheetName val="Balance_General"/>
      <sheetName val="Ruta_Actualizacion"/>
    </sheetNames>
    <sheetDataSet>
      <sheetData sheetId="0" refreshError="1"/>
      <sheetData sheetId="1" refreshError="1"/>
      <sheetData sheetId="2" refreshError="1"/>
      <sheetData sheetId="3" refreshError="1"/>
      <sheetData sheetId="4" refreshError="1"/>
      <sheetData sheetId="5" refreshError="1">
        <row r="15">
          <cell r="E15" t="str">
            <v>EEFF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
      <sheetName val="NO CUADRA"/>
      <sheetName val="Cruce"/>
      <sheetName val="Validador"/>
      <sheetName val="empresas"/>
      <sheetName val="B DATOS"/>
      <sheetName val="ELIMINACIÓN"/>
      <sheetName val="QUEDAN"/>
      <sheetName val="CALCULOS"/>
      <sheetName val="0"/>
      <sheetName val="15a"/>
      <sheetName val="Macro"/>
      <sheetName val="20"/>
      <sheetName val="RESUMEN"/>
      <sheetName val="Flujo fondos indiv"/>
      <sheetName val="Consolidado"/>
      <sheetName val="PRO10_F"/>
      <sheetName val="PRO_STS"/>
      <sheetName val="31.03.99"/>
      <sheetName val="Diferidos"/>
      <sheetName val="VENTAS"/>
      <sheetName val="Pencahue"/>
      <sheetName val="Hoja1"/>
      <sheetName val="fechas"/>
    </sheetNames>
    <sheetDataSet>
      <sheetData sheetId="0" refreshError="1"/>
      <sheetData sheetId="1" refreshError="1">
        <row r="2">
          <cell r="A2" t="str">
            <v>Grupo</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50</v>
          </cell>
          <cell r="W2">
            <v>99</v>
          </cell>
        </row>
        <row r="3">
          <cell r="A3" t="str">
            <v>efectos con empresa</v>
          </cell>
          <cell r="B3" t="e">
            <v>#N/A</v>
          </cell>
          <cell r="C3" t="e">
            <v>#N/A</v>
          </cell>
          <cell r="D3" t="e">
            <v>#N/A</v>
          </cell>
          <cell r="E3" t="e">
            <v>#N/A</v>
          </cell>
          <cell r="F3" t="e">
            <v>#N/A</v>
          </cell>
          <cell r="G3" t="e">
            <v>#N/A</v>
          </cell>
          <cell r="H3" t="e">
            <v>#N/A</v>
          </cell>
          <cell r="I3" t="e">
            <v>#N/A</v>
          </cell>
          <cell r="J3" t="e">
            <v>#N/A</v>
          </cell>
          <cell r="K3" t="e">
            <v>#N/A</v>
          </cell>
          <cell r="L3" t="e">
            <v>#N/A</v>
          </cell>
          <cell r="M3" t="e">
            <v>#N/A</v>
          </cell>
          <cell r="N3" t="e">
            <v>#N/A</v>
          </cell>
          <cell r="O3" t="e">
            <v>#N/A</v>
          </cell>
          <cell r="P3" t="e">
            <v>#N/A</v>
          </cell>
          <cell r="Q3" t="e">
            <v>#N/A</v>
          </cell>
          <cell r="R3" t="e">
            <v>#N/A</v>
          </cell>
          <cell r="S3" t="e">
            <v>#N/A</v>
          </cell>
          <cell r="T3" t="e">
            <v>#N/A</v>
          </cell>
          <cell r="U3" t="e">
            <v>#N/A</v>
          </cell>
          <cell r="V3" t="e">
            <v>#N/A</v>
          </cell>
          <cell r="W3" t="e">
            <v>#N/A</v>
          </cell>
        </row>
        <row r="4">
          <cell r="A4" t="str">
            <v>Empresa informante</v>
          </cell>
        </row>
        <row r="5">
          <cell r="A5" t="str">
            <v>Enersis S.A.</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row>
        <row r="6">
          <cell r="A6" t="str">
            <v>Chilectra S.A.</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row>
        <row r="7">
          <cell r="A7" t="str">
            <v>Cia A. Multiser.</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row>
        <row r="8">
          <cell r="A8" t="str">
            <v>Diprel S.A.</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Synapsis S.A.</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row>
        <row r="10">
          <cell r="A10" t="str">
            <v>Rio Maipo S.A.</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row>
        <row r="11">
          <cell r="A11" t="str">
            <v>Inm. M. Velasco</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row>
        <row r="12">
          <cell r="A12" t="str">
            <v>Endesa S.A.</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row>
        <row r="13">
          <cell r="A13" t="str">
            <v>Edesur S.A.</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Cerj S.A.</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A Puerto S.A.</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E. International</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row>
        <row r="17">
          <cell r="A17" t="str">
            <v>Interocean</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Luz de Bogotá S.A.</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row>
        <row r="19">
          <cell r="A19" t="str">
            <v>Distrilima S.A.</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row>
        <row r="20">
          <cell r="A20" t="str">
            <v>E. Investment</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row>
        <row r="21">
          <cell r="A21" t="str">
            <v>E.E. de Panama</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row>
        <row r="22">
          <cell r="A22" t="str">
            <v>Investluz S.A.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row>
        <row r="23">
          <cell r="A23" t="str">
            <v>A Cordillera S.A.</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row>
        <row r="24">
          <cell r="A24" t="str">
            <v>E. Bs. Aires</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row>
        <row r="25">
          <cell r="A25" t="str">
            <v>RESTO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¿Otros?</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X2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ferencia de cambio"/>
      <sheetName val="Correccion monetaria"/>
      <sheetName val="Resumen"/>
      <sheetName val="Hedging"/>
      <sheetName val="empresa"/>
      <sheetName val="Proyecciones"/>
      <sheetName val="Patrimonio"/>
      <sheetName val="CELULOSA $"/>
      <sheetName val="Deposito a Plazo"/>
      <sheetName val="Total Gral2003"/>
      <sheetName val="Por Suc 2003"/>
      <sheetName val="Por Suc 2003 (ind)"/>
      <sheetName val="Por Suc 2003 (col)"/>
      <sheetName val="NO CUADRA"/>
      <sheetName val="Flujo fondos indiv"/>
      <sheetName val="Datos"/>
      <sheetName val="BALANC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dor"/>
      <sheetName val="Activo"/>
      <sheetName val="Pasivo"/>
      <sheetName val="E°Resultado"/>
      <sheetName val="Presentacion Flujo"/>
      <sheetName val="Reclasificaciones"/>
      <sheetName val="Porcentajes"/>
      <sheetName val="tipos de cambio"/>
      <sheetName val="Deposito a Plazo"/>
      <sheetName val="Deudores Varios"/>
      <sheetName val="Existencias"/>
      <sheetName val="Trans.EE.RR."/>
      <sheetName val="Efectos result"/>
      <sheetName val="FUT"/>
      <sheetName val="Impto."/>
      <sheetName val="Diferido Bt60 (a)"/>
      <sheetName val="Diferido Bt60 (e)"/>
      <sheetName val="Otros activos circ."/>
      <sheetName val="Pactos con retroc."/>
      <sheetName val="Activo fijo"/>
      <sheetName val="Inv. E-R"/>
      <sheetName val="San Isidro"/>
      <sheetName val="Pasivos asoc. CP"/>
      <sheetName val="Inversiones"/>
      <sheetName val="Inv Otras soc"/>
      <sheetName val="M Y M Valor"/>
      <sheetName val="Otros Act. LP"/>
      <sheetName val="Otros Pasivos CP"/>
      <sheetName val="Oblig. Bcos. CP"/>
      <sheetName val="Oblig. Bcos. LPpCP"/>
      <sheetName val="Oblig. Bcos. LP"/>
      <sheetName val="Pagarés"/>
      <sheetName val="Bono SVS"/>
      <sheetName val="Bonos series (b)"/>
      <sheetName val="Bonos series"/>
      <sheetName val="Prov. y Cast."/>
      <sheetName val="Indem al Personal"/>
      <sheetName val="Int. Minoritario"/>
      <sheetName val="Int. Minor. Resultado"/>
      <sheetName val="Patrimonio"/>
      <sheetName val="Acciones"/>
      <sheetName val="Dividendos"/>
      <sheetName val="Capital"/>
      <sheetName val="Deficit"/>
      <sheetName val="Reservas patrimonio"/>
      <sheetName val="Otros. Ig. F.Explot."/>
      <sheetName val="OtrosEg. F.Explot."/>
      <sheetName val="Corrección monetaria"/>
      <sheetName val="Diferencias de Cambio"/>
      <sheetName val="GastosBonos"/>
      <sheetName val="Derivados"/>
      <sheetName val="Garantías"/>
      <sheetName val="Garantías Ind"/>
      <sheetName val="Moneda Ext.Activo"/>
      <sheetName val="Moneda Ext.PasivoCP"/>
      <sheetName val="Moneda Ext.PasivoLP"/>
      <sheetName val="Item ext"/>
      <sheetName val="Otros Flujo"/>
      <sheetName val="Balance General"/>
      <sheetName val="Estado de Resul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NO CUADRA"/>
      <sheetName val="PARAM"/>
      <sheetName val="CELULOSA $"/>
      <sheetName val="Resumen"/>
      <sheetName val="Balance General"/>
      <sheetName val="Estado de Resultado"/>
      <sheetName val="Input"/>
      <sheetName val="Tributario_A25_1.1"/>
      <sheetName val="Base Datos"/>
      <sheetName val="VENTAS"/>
      <sheetName val="Resultados"/>
      <sheetName val="Ctas_Ctes"/>
      <sheetName val="Cliente"/>
      <sheetName val="Precios"/>
      <sheetName val="Parámetros"/>
      <sheetName val="Asesoria RRHH"/>
      <sheetName val="Axe_D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Asientos eliminación"/>
      <sheetName val="Inversiones"/>
      <sheetName val="Int. Minor."/>
      <sheetName val="Impuestos"/>
      <sheetName val="Dividendos por pagar"/>
      <sheetName val="Ctas. X C y P relac"/>
      <sheetName val="Efectos en EERR"/>
      <sheetName val="Resumen"/>
      <sheetName val="Forestal Chile S. A."/>
      <sheetName val="Oblig bco C P"/>
      <sheetName val="Prov  y Cast"/>
      <sheetName val="Proyecciones"/>
      <sheetName val="Datos del préstamo"/>
      <sheetName val="CELULOSA $"/>
      <sheetName val="Activo Por Familia"/>
      <sheetName val="NO CUADRA"/>
      <sheetName val="Foglio3"/>
      <sheetName val="PARAM"/>
      <sheetName val="Patrimonio"/>
      <sheetName val="Deposito a Plazo"/>
      <sheetName val="Feuil1"/>
      <sheetName val="BAL"/>
      <sheetName val="Parametri"/>
      <sheetName val="BD"/>
      <sheetName val="Tabla"/>
      <sheetName val="NT"/>
      <sheetName val="1A- DATOS INICIALES"/>
      <sheetName val="4 CÁLCULOS PRESUNT-ANTICIP."/>
      <sheetName val="BETANIA"/>
      <sheetName val="EMGESA"/>
      <sheetName val="Top"/>
      <sheetName val="Variables"/>
      <sheetName val="LC"/>
      <sheetName val="LC last year"/>
      <sheetName val="USD"/>
      <sheetName val="USD last year"/>
      <sheetName val="EMGESA "/>
      <sheetName val="CRUCE"/>
      <sheetName val="DATOS"/>
      <sheetName val="Perdidas fiscales"/>
      <sheetName val="Gastos exterior"/>
      <sheetName val="UNIDADES"/>
      <sheetName val="Prueba del R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Asientos eliminación"/>
      <sheetName val="Inversiones"/>
      <sheetName val="Int. Minor."/>
      <sheetName val="Impuestos"/>
      <sheetName val="Dividendos por pagar"/>
      <sheetName val="Ctas. X C y P relac"/>
      <sheetName val="Efectos en EERR"/>
      <sheetName val="Foglio3"/>
      <sheetName val="BAL"/>
      <sheetName val="Parametri"/>
      <sheetName val="Oblig bco C P"/>
      <sheetName val="Prov  y Cast"/>
      <sheetName val="Balance_General"/>
      <sheetName val="Estado_de_Resultado"/>
      <sheetName val="Estado_de_Resultado_(FECU)"/>
      <sheetName val="Asientos_eliminación"/>
      <sheetName val="Int__Minor_"/>
      <sheetName val="Dividendos_por_pagar"/>
      <sheetName val="Ctas__X_C_y_P_relac"/>
      <sheetName val="Efectos_en_EERR"/>
      <sheetName val="Oblig_bco_C_P"/>
      <sheetName val="Prov__y_Cast"/>
      <sheetName val="PARAM"/>
      <sheetName val="CELULOSA $"/>
      <sheetName val="Resumen"/>
      <sheetName val="Forestal Chile S. A."/>
      <sheetName val="Proyecciones"/>
      <sheetName val="Datos del préstamo"/>
      <sheetName val="Activo Por Familia"/>
      <sheetName val="NO CUADRA"/>
      <sheetName val="Axe_Doc"/>
      <sheetName val="#¡REF"/>
      <sheetName val="Balance"/>
      <sheetName val="Resultados"/>
      <sheetName val="F-Macro"/>
      <sheetName val="Tabella_Intestazione"/>
      <sheetName val="Impiegati_Anno_Precedente"/>
      <sheetName val="Stampa di controllo_AC"/>
      <sheetName val="Operai_Anno_Precedente"/>
      <sheetName val="Quadri_Anno_Precedente"/>
      <sheetName val="RetrVar-Imp-CFL"/>
      <sheetName val="RetrVar-Impiegati"/>
      <sheetName val="RetrVar-Op-CFL"/>
      <sheetName val="RetrVar-Operai"/>
      <sheetName val="RetrVar-Quadri"/>
      <sheetName val="RiepilogoTotale"/>
      <sheetName val="Totale_Anno_Precedente"/>
      <sheetName val="CostoTotale"/>
      <sheetName val="CM PATRIMONIO"/>
      <sheetName val="Balance_General1"/>
      <sheetName val="Estado_de_Resultado1"/>
      <sheetName val="Estado_de_Resultado_(FECU)1"/>
      <sheetName val="Asientos_eliminación1"/>
      <sheetName val="Int__Minor_1"/>
      <sheetName val="Dividendos_por_pagar1"/>
      <sheetName val="Ctas__X_C_y_P_relac1"/>
      <sheetName val="Efectos_en_EERR1"/>
      <sheetName val="Oblig_bco_C_P1"/>
      <sheetName val="Prov__y_Cast1"/>
      <sheetName val="CELULOSA_$"/>
      <sheetName val="Forestal_Chile_S__A_"/>
      <sheetName val="Datos_del_préstamo"/>
      <sheetName val="Activo_Por_Familia"/>
      <sheetName val="NO_CUADRA"/>
      <sheetName val="Stampa_di_controllo_AC"/>
      <sheetName val="CM_PATRIMONIO"/>
      <sheetName val="ANEXO_06"/>
      <sheetName val="ANEXO_14"/>
      <sheetName val="ANEXO_98"/>
      <sheetName val="BIP COD 15-24 target"/>
      <sheetName val="PROY COD B"/>
      <sheetName val="10. GRAND CHEROKEE"/>
      <sheetName val="PROVI"/>
      <sheetName val="VENTAS"/>
      <sheetName val="VARIABLES"/>
      <sheetName val="DATOS MAESTROS"/>
      <sheetName val="SAPBEXfilters"/>
      <sheetName val="Otras inversiones"/>
      <sheetName val="Acciones"/>
      <sheetName val="LC"/>
      <sheetName val="LC last year"/>
      <sheetName val="USD"/>
      <sheetName val="USD last year"/>
      <sheetName val="AÑO 2001"/>
      <sheetName val="dh Int Invs in Ltd"/>
      <sheetName val="ECP_ene"/>
      <sheetName val="ECP_ago"/>
      <sheetName val="ECP_jul"/>
      <sheetName val="VSM_ago"/>
      <sheetName val="GASTOS EN EL EXTERIOR"/>
      <sheetName val="POA Anual"/>
      <sheetName val="Base"/>
      <sheetName val="FCF EMG B"/>
      <sheetName val="PROY EMG B"/>
      <sheetName val="BIP EMG 15-24 target"/>
      <sheetName val="Balance_General2"/>
      <sheetName val="Estado_de_Resultado2"/>
      <sheetName val="Estado_de_Resultado_(FECU)2"/>
      <sheetName val="Asientos_eliminación2"/>
      <sheetName val="Int__Minor_2"/>
      <sheetName val="Dividendos_por_pagar2"/>
      <sheetName val="Ctas__X_C_y_P_relac2"/>
      <sheetName val="Efectos_en_EERR2"/>
      <sheetName val="Oblig_bco_C_P2"/>
      <sheetName val="Prov__y_Cast2"/>
      <sheetName val="CELULOSA_$1"/>
      <sheetName val="Forestal_Chile_S__A_1"/>
      <sheetName val="Datos_del_préstamo1"/>
      <sheetName val="Activo_Por_Familia1"/>
      <sheetName val="NO_CUADRA1"/>
      <sheetName val="Stampa_di_controllo_AC1"/>
      <sheetName val="CM_PATRIMONIO1"/>
      <sheetName val="Datos"/>
      <sheetName val="Parámetros"/>
      <sheetName val="2.1 ESTADO RESULT."/>
      <sheetName val="CODICE POA Y AA"/>
      <sheetName val="CODICE Real "/>
      <sheetName val="DIESEL"/>
      <sheetName val="Informe Petroleo"/>
      <sheetName val="Pivot Petroleo"/>
      <sheetName val="Pivot Bencina"/>
      <sheetName val="DICIEMBRE-2010"/>
      <sheetName val="Patrimonio"/>
      <sheetName val="Deposito a Plazo"/>
      <sheetName val="Feuil1"/>
      <sheetName val="P99"/>
      <sheetName val="BD"/>
      <sheetName val="Tabla"/>
      <sheetName val="NT"/>
      <sheetName val="1A- DATOS INICIALES"/>
      <sheetName val="4 CÁLCULOS PRESUNT-ANTICIP."/>
      <sheetName val="BETANIA"/>
      <sheetName val="EMGESA"/>
      <sheetName val="Top"/>
      <sheetName val="EMGESA "/>
      <sheetName val="CRUCE"/>
      <sheetName val="Gráf 3"/>
      <sheetName val="Gráf 4"/>
      <sheetName val="Gráf 5"/>
      <sheetName val="Gráf 6"/>
      <sheetName val="Gráf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Balance General"/>
      <sheetName val="Estado de Resultado"/>
      <sheetName val="Tributario_A25_1.1"/>
      <sheetName val="Base Datos"/>
      <sheetName val="PARAM"/>
      <sheetName val="CELULOSA $"/>
      <sheetName val="Resumen"/>
      <sheetName val="Input"/>
      <sheetName val="VENTAS"/>
      <sheetName val="Resultados"/>
      <sheetName val="Ctas_Ctes"/>
      <sheetName val="Cliente"/>
      <sheetName val="Precios"/>
      <sheetName val="Parámetros"/>
      <sheetName val="Asesoria RRHH"/>
      <sheetName val="Datos12"/>
      <sheetName val="Dic02"/>
      <sheetName val="Indices"/>
      <sheetName val="Costos de Distribución"/>
      <sheetName val="NO CUADRA"/>
      <sheetName val="Cronograma"/>
      <sheetName val="ANEXO_24"/>
      <sheetName val="EERR_ACUM"/>
      <sheetName val="FCF EMG_A"/>
      <sheetName val="EBITRECS"/>
      <sheetName val="5X3"/>
      <sheetName val="EFAF"/>
      <sheetName val="INDICADORES"/>
      <sheetName val="ESTADOS FINANCIEROS"/>
      <sheetName val="PYGANALISIS"/>
      <sheetName val="Modelo"/>
      <sheetName val="EMGESA "/>
      <sheetName val="Acum.garantías Ecuador"/>
      <sheetName val="Acum.garantías Vz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Detalle Otros cargos-abonos"/>
      <sheetName val="Detalle Otros Flujo"/>
      <sheetName val="Flujo  EERR"/>
      <sheetName val="Flujo efec. y efec. equiv."/>
      <sheetName val="Saldos Iniciales"/>
      <sheetName val="Detalle Saldos Flujo"/>
      <sheetName val="dividendos"/>
      <sheetName val="Dividendos de Terceros"/>
      <sheetName val="Detalle Otros Flujo (2)"/>
      <sheetName val="Detalle Obtención Pago Bancos"/>
      <sheetName val="Prestamos"/>
      <sheetName val="Analisis mensual"/>
      <sheetName val="Analisis anual"/>
      <sheetName val="Flujo de Efectivo"/>
      <sheetName val="Prov  y Cast"/>
      <sheetName val="Balance General"/>
      <sheetName val="Estado de Resultado"/>
      <sheetName val="Tributario_A25_1.1"/>
      <sheetName val="Base Datos"/>
      <sheetName val="TC UF"/>
      <sheetName val="Indices"/>
      <sheetName val="bond curves-n.u."/>
      <sheetName val="Costos de Distribución"/>
      <sheetName val="I"/>
      <sheetName val="Hoja1"/>
      <sheetName val="Codigos"/>
      <sheetName val="Deposito a Plazo"/>
      <sheetName val="EMGESA "/>
      <sheetName val="POA_Emgesa"/>
      <sheetName val="AÑO 2001"/>
      <sheetName val="EFAF"/>
      <sheetName val="INDICADORES"/>
      <sheetName val="ESTADOS FINANCIEROS"/>
      <sheetName val="PYGANALISIS"/>
      <sheetName val="Flujo Grupo Endesa 12-2008"/>
      <sheetName val="ECP_abr"/>
      <sheetName val="ECP_ene"/>
      <sheetName val="ECP_feb"/>
      <sheetName val="ECP_jun"/>
      <sheetName val="ECP_mar"/>
      <sheetName val="ECP_may"/>
      <sheetName val="REF_abr"/>
      <sheetName val="REF_ene"/>
      <sheetName val="REF_feb"/>
      <sheetName val="REF_jun"/>
      <sheetName val="REF_mar"/>
      <sheetName val="REF_may"/>
      <sheetName val="TRANS_abr"/>
      <sheetName val="TRANS_ene"/>
      <sheetName val="TRANS_feb"/>
      <sheetName val="TRANS_jun"/>
      <sheetName val="TRANS_mar"/>
      <sheetName val="TRANS_may"/>
      <sheetName val="VSM_abr"/>
      <sheetName val="VSM_ene"/>
      <sheetName val="VSM_feb"/>
      <sheetName val="VSM_jun"/>
      <sheetName val="VSM_mar"/>
      <sheetName val="VSM_may"/>
      <sheetName val=" Generales"/>
      <sheetName val="FLUJO IFRS"/>
      <sheetName val="EFE año Ant"/>
      <sheetName val="Base"/>
      <sheetName val="FORMATOENE99"/>
      <sheetName val="EERR_ACUM"/>
      <sheetName val="REI"/>
      <sheetName val="REPOMOEFMON"/>
      <sheetName val="RESUMEN"/>
      <sheetName val="LMAYOR"/>
      <sheetName val="PYG_ECP"/>
      <sheetName val="VED"/>
      <sheetName val="PYG_VEU"/>
      <sheetName val="Detailed Proposed R &amp; D Headcou"/>
      <sheetName val="Tabla C04"/>
    </sheetNames>
    <sheetDataSet>
      <sheetData sheetId="0" refreshError="1"/>
      <sheetData sheetId="1" refreshError="1">
        <row r="10">
          <cell r="H10" t="str">
            <v>Tunel El Melón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Inversiones"/>
      <sheetName val="Interes Minoritario"/>
      <sheetName val="Ctas. X C y P relac"/>
      <sheetName val="Impuesto"/>
      <sheetName val="Participaciones"/>
      <sheetName val="Efectos en EERR"/>
      <sheetName val="Participaciones1"/>
      <sheetName val="Cuadratura"/>
      <sheetName val="Asientos Balance"/>
      <sheetName val="Asientos Resultados"/>
      <sheetName val="Análisis Mes"/>
      <sheetName val="Análisis Año"/>
      <sheetName val="Activos Regulados"/>
      <sheetName val="Activos pasivos"/>
      <sheetName val="Estado de Resultado2"/>
      <sheetName val="F-Portada"/>
      <sheetName val="Portada"/>
      <sheetName val="Elenco Commesse"/>
      <sheetName val="CodiceML"/>
      <sheetName val="CodiceNIC"/>
      <sheetName val="HOJADECONSOLIDACION"/>
      <sheetName val="Balance_General"/>
      <sheetName val="Estado_de_Resultado"/>
      <sheetName val="Estado_de_Resultado_(FECU)"/>
      <sheetName val="Interes_Minoritario"/>
      <sheetName val="Ctas__X_C_y_P_relac"/>
      <sheetName val="Efectos_en_EERR"/>
      <sheetName val="Asientos_Balance"/>
      <sheetName val="Asientos_Resultados"/>
      <sheetName val="Análisis_Mes"/>
      <sheetName val="Análisis_Año"/>
      <sheetName val="Activos_Regulados"/>
      <sheetName val="Activos_pasivos"/>
      <sheetName val="Estado_de_Resultado2"/>
      <sheetName val="Elenco_Commesse"/>
      <sheetName val="CLIENTE"/>
      <sheetName val="Prov  y Cast"/>
      <sheetName val="bond curves-n.u."/>
      <sheetName val="Detalle Otros Flujo"/>
      <sheetName val="Oblig bco C P"/>
      <sheetName val="BAL"/>
      <sheetName val="TOTAL"/>
      <sheetName val="NO CUADRA"/>
      <sheetName val="Hoja1"/>
      <sheetName val="Balance_General1"/>
      <sheetName val="Estado_de_Resultado1"/>
      <sheetName val="Estado_de_Resultado_(FECU)1"/>
      <sheetName val="Interes_Minoritario1"/>
      <sheetName val="Ctas__X_C_y_P_relac1"/>
      <sheetName val="Efectos_en_EERR1"/>
      <sheetName val="Asientos_Balance1"/>
      <sheetName val="Asientos_Resultados1"/>
      <sheetName val="Análisis_Mes1"/>
      <sheetName val="Análisis_Año1"/>
      <sheetName val="Activos_Regulados1"/>
      <sheetName val="Activos_pasivos1"/>
      <sheetName val="Estado_de_Resultado21"/>
      <sheetName val="Elenco_Commesse1"/>
      <sheetName val="Prov__y_Cast"/>
      <sheetName val="bond_curves-n_u_"/>
      <sheetName val="Detalle_Otros_Flujo"/>
      <sheetName val="NO_CUADRA"/>
      <sheetName val="Oblig_bco_C_P"/>
      <sheetName val="BETANIA"/>
      <sheetName val="EMGESA"/>
      <sheetName val="ANEXO_05"/>
      <sheetName val="ANEXO-14"/>
      <sheetName val="ANEXO_06"/>
      <sheetName val="ANEXO_14"/>
      <sheetName val="ANEXO_98"/>
      <sheetName val="FLUJO CAJA"/>
      <sheetName val="Tabla"/>
      <sheetName val="EBITRECS"/>
      <sheetName val="5X3"/>
      <sheetName val="DESCRIPCION"/>
      <sheetName val="FCF EMG_A"/>
      <sheetName val="A1_Management_Comments"/>
      <sheetName val="A32_Bal_Sheet"/>
      <sheetName val="Tabla de amortización"/>
      <sheetName val="Reintegro_Car"/>
      <sheetName val="Balance_General2"/>
      <sheetName val="Estado_de_Resultado3"/>
      <sheetName val="Estado_de_Resultado_(FECU)2"/>
      <sheetName val="Interes_Minoritario2"/>
      <sheetName val="Ctas__X_C_y_P_relac2"/>
      <sheetName val="Efectos_en_EERR2"/>
      <sheetName val="Asientos_Balance2"/>
      <sheetName val="Asientos_Resultados2"/>
      <sheetName val="Análisis_Mes2"/>
      <sheetName val="Análisis_Año2"/>
      <sheetName val="Activos_Regulados2"/>
      <sheetName val="Activos_pasivos2"/>
      <sheetName val="Estado_de_Resultado22"/>
      <sheetName val="Elenco_Commesse2"/>
      <sheetName val="Prov__y_Cast1"/>
      <sheetName val="bond_curves-n_u_1"/>
      <sheetName val="Detalle_Otros_Flujo1"/>
      <sheetName val="NO_CUADRA1"/>
      <sheetName val="Oblig_bco_C_P1"/>
      <sheetName val="ENGARGOS"/>
      <sheetName val="CONTRATOS ENERGIA"/>
      <sheetName val="BALANÇO"/>
      <sheetName val="Validación"/>
      <sheetName val="FCF EMG B"/>
      <sheetName val="PROY EMG B"/>
      <sheetName val="BIP EMG 15-24 target"/>
      <sheetName val="EFAF"/>
      <sheetName val="INDICADORES"/>
      <sheetName val="ESTADOS FINANCIEROS"/>
      <sheetName val="PYGANALISIS"/>
      <sheetName val="Otras inversiones"/>
      <sheetName val="Acciones"/>
      <sheetName val="ANEXO_35"/>
      <sheetName val="2005"/>
      <sheetName val="Spacenet Inc"/>
      <sheetName val="F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1.000"/>
      <sheetName val="B2-1.000"/>
      <sheetName val="anexo00"/>
      <sheetName val="anexo01"/>
      <sheetName val="anexo02"/>
      <sheetName val="anexo03"/>
      <sheetName val="ESTRUC.DEUDA USD"/>
      <sheetName val="TIPOLOGIA"/>
      <sheetName val="Vencim.Tipología"/>
      <sheetName val="PTOS.INTEREMPRESA"/>
      <sheetName val="LINEAS CDO."/>
      <sheetName val="BONOS INTERNACIONALES"/>
      <sheetName val="BONOS LOCAL"/>
      <sheetName val="RIESGO BANCARIO"/>
      <sheetName val="PTOS.BANCARIOS"/>
      <sheetName val="NEGOCIO FINANCIERO"/>
      <sheetName val="EvoluciónDeuda"/>
      <sheetName val="AMORT"/>
      <sheetName val="liquidez"/>
      <sheetName val="CUADRE DEUDA CON TERCEROS"/>
      <sheetName val="CUADRE GF CON TERCEROS "/>
      <sheetName val="Conciliacion"/>
      <sheetName val="Pagares"/>
      <sheetName val="INSTRUCTIVO CUADRE CONT-FIN"/>
      <sheetName val="VENCIMIENTOS"/>
      <sheetName val="AJUSTES IFRS"/>
      <sheetName val="HOJA CUADRE"/>
      <sheetName val="CUADRE GF CON TERCEROS"/>
      <sheetName val="CUADRE ENEL"/>
      <sheetName val="VENCIMIENTOSAJUSTES"/>
      <sheetName val="AJUSTESIFRSAJUSTES"/>
      <sheetName val="CUADREENELAJUSTES"/>
      <sheetName val="FCM"/>
      <sheetName val="DIAP RX-CMA-TOT"/>
      <sheetName val="ANIM"/>
      <sheetName val="Bce Brasil"/>
      <sheetName val="Efficiency"/>
      <sheetName val="XXXXXX0"/>
      <sheetName val="Icof"/>
      <sheetName val="Hoja1"/>
      <sheetName val="TABLAS"/>
      <sheetName val="Estres $ corrientes"/>
      <sheetName val="ER por Familias"/>
      <sheetName val="BLCE PESOS"/>
      <sheetName val="Precios de Nudo"/>
      <sheetName val="Datos12"/>
      <sheetName val="Impuestos Diferidos "/>
      <sheetName val="Datos del préstamo"/>
      <sheetName val="Balance General"/>
      <sheetName val="Estado de Resultado"/>
      <sheetName val="Prov  y Cast"/>
      <sheetName val="dez99_dez01"/>
      <sheetName val="hp"/>
      <sheetName val="pc"/>
      <sheetName val="nhp"/>
      <sheetName val="npc"/>
      <sheetName val="CIERRE"/>
      <sheetName val="Tradedebtor"/>
      <sheetName val="Anex 3.1 ctos seleccion y obras"/>
      <sheetName val="#REF"/>
      <sheetName val="Variables"/>
      <sheetName val="LC"/>
      <sheetName val="LC last year"/>
      <sheetName val="USD"/>
      <sheetName val="USD last year"/>
      <sheetName val="Entity Validation"/>
      <sheetName val="Datos"/>
      <sheetName val="SOLO_GGCC"/>
      <sheetName val="Borrador formulario oficial"/>
      <sheetName val="Portada"/>
      <sheetName val="Precios Combustibles"/>
      <sheetName val="Parámetros Generales"/>
      <sheetName val="Max_D._Set_2002"/>
      <sheetName val="@RISK - Correlaciones"/>
      <sheetName val="EERR_ACUM"/>
      <sheetName val="Codificaciones"/>
      <sheetName val="GRAL"/>
      <sheetName val="Detalle Otros Flujo"/>
      <sheetName val="CREDIT STATS"/>
    </sheetNames>
    <sheetDataSet>
      <sheetData sheetId="0" refreshError="1"/>
      <sheetData sheetId="1" refreshError="1"/>
      <sheetData sheetId="2" refreshError="1"/>
      <sheetData sheetId="3" refreshError="1">
        <row r="4">
          <cell r="K4">
            <v>39051</v>
          </cell>
        </row>
        <row r="7">
          <cell r="K7">
            <v>527.69000000000005</v>
          </cell>
        </row>
        <row r="9">
          <cell r="K9">
            <v>1000000</v>
          </cell>
        </row>
        <row r="10">
          <cell r="K10">
            <v>18379.009999999998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Balance"/>
      <sheetName val="Variaciones Act"/>
      <sheetName val="Variaciones Pas"/>
      <sheetName val="Resultados Fecu"/>
      <sheetName val="Resultados Segregados"/>
      <sheetName val="Comentarios EERR Anual"/>
      <sheetName val="flujo de efectivo"/>
      <sheetName val="Detalles Flujovv"/>
      <sheetName val="Detalles Flujo"/>
      <sheetName val="Inversiones Balance"/>
      <sheetName val="Inversiones Resultado"/>
      <sheetName val="Mayor-Menor valor"/>
      <sheetName val="Patrimonio"/>
      <sheetName val="ROI"/>
      <sheetName val="Ebitda"/>
      <sheetName val="Interes minoritario Balance"/>
      <sheetName val="Interes minoritario Resultado"/>
      <sheetName val="Resultados Filiales"/>
      <sheetName val="Patrimonios Filiales"/>
      <sheetName val="BT 64"/>
      <sheetName val="BT64 economico"/>
      <sheetName val="CM"/>
      <sheetName val="Dif.Cambio"/>
      <sheetName val="Detalles de &quot;Otros&quot;XX"/>
      <sheetName val="Detalles de &quot;Otros&quot;"/>
      <sheetName val="Presentación"/>
      <sheetName val="Gráficos (2)"/>
      <sheetName val="Gráficos"/>
      <sheetName val="TC"/>
      <sheetName val="Bce Mes Actual"/>
      <sheetName val="EERR Mes Act"/>
      <sheetName val="Bce Mes Ant"/>
      <sheetName val="EERR Mes Ant"/>
      <sheetName val="Efe Mes Act"/>
      <sheetName val="EFE año Ant"/>
      <sheetName val="Bce Endesa"/>
      <sheetName val="EERR Endesa"/>
      <sheetName val="Bce Brasil"/>
      <sheetName val="EERR Brasil"/>
      <sheetName val="Estado de Resultado"/>
      <sheetName val="Precios de Nudo"/>
      <sheetName val="XXXXXX0"/>
      <sheetName val="Icof"/>
      <sheetName val="BLCE PESOS"/>
      <sheetName val="Links"/>
      <sheetName val="ANIM"/>
      <sheetName val="Lead"/>
      <sheetName val="Precios"/>
      <sheetName val="RESUMEN"/>
      <sheetName val="Fee Colocadores"/>
      <sheetName val="IVM102002"/>
      <sheetName val="CPM-BCSA-03"/>
      <sheetName val="FCM"/>
      <sheetName val="Activo Por Famil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Bce Brasil"/>
      <sheetName val="VENTAS"/>
      <sheetName val="Resultados"/>
      <sheetName val="Ctas_Ctes"/>
      <sheetName val="Cliente"/>
      <sheetName val="Precios"/>
      <sheetName val="Parámetros"/>
      <sheetName val="Asesoria RRHH"/>
      <sheetName val="Datos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RESU99"/>
      <sheetName val="DETALLE"/>
      <sheetName val="AD CM Resultado"/>
      <sheetName val="SIS"/>
      <sheetName val="Prov. Dic-2006"/>
      <sheetName val="PAPELES"/>
      <sheetName val="I.A.L."/>
      <sheetName val="PAPELES (B-5)"/>
      <sheetName val="Impuestos Diferidos "/>
      <sheetName val="PASIVOS"/>
      <sheetName val="Inputs - Act &amp; F'cast"/>
      <sheetName val="1997"/>
      <sheetName val="ACTIVOS"/>
      <sheetName val="(5)CMRES99"/>
      <sheetName val="Resumen"/>
      <sheetName val="Inicio Análisis Cuentas"/>
      <sheetName val="CCOSTO2"/>
      <sheetName val="Sheet1"/>
      <sheetName val="Gastos Cultivo Fase 2"/>
      <sheetName val="Gastos Admin. Fase 2"/>
      <sheetName val="Gastos Admin."/>
      <sheetName val="Gastos Detallados Opt"/>
      <sheetName val="Distribución Chile"/>
      <sheetName val="Dólar Observado"/>
      <sheetName val="VENTAS"/>
      <sheetName val="ANIM"/>
      <sheetName val="Precios"/>
      <sheetName val="Dietas"/>
      <sheetName val="3100"/>
      <sheetName val="empresa"/>
      <sheetName val="CONSUMO"/>
      <sheetName val="GTOS AMORT IPAS"/>
      <sheetName val="70"/>
      <sheetName val="Exportación"/>
      <sheetName val="AD_CM_Resultado"/>
      <sheetName val="I_A_L_"/>
      <sheetName val="PAPELES_(B-5)"/>
      <sheetName val="Prov__Dic-2006"/>
      <sheetName val="Impuestos_Diferidos_"/>
      <sheetName val="Inputs_-_Act_&amp;_F'cast"/>
      <sheetName val="Distribución_Chile"/>
      <sheetName val=""/>
      <sheetName val="DPTO A PLAZO 2004"/>
      <sheetName val="Data Input"/>
      <sheetName val="P&amp;L_Amortizations"/>
      <sheetName val="Disc Totals"/>
      <sheetName val="AD_CM_Resultado4"/>
      <sheetName val="I_A_L_4"/>
      <sheetName val="PAPELES_(B-5)4"/>
      <sheetName val="Prov__Dic-20064"/>
      <sheetName val="Impuestos_Diferidos_4"/>
      <sheetName val="Inputs_-_Act_&amp;_F'cast4"/>
      <sheetName val="Gastos_Detallados_Opt2"/>
      <sheetName val="Inicio_Análisis_Cuentas"/>
      <sheetName val="Distribución_Chile1"/>
      <sheetName val="GTOS_AMORT_IPAS"/>
      <sheetName val="Gastos_Cultivo_Fase_2"/>
      <sheetName val="Gastos_Admin__Fase_2"/>
      <sheetName val="Gastos_Admin_"/>
      <sheetName val="Dólar_Observado"/>
      <sheetName val="AD_CM_Resultado2"/>
      <sheetName val="I_A_L_2"/>
      <sheetName val="PAPELES_(B-5)2"/>
      <sheetName val="Prov__Dic-20062"/>
      <sheetName val="Impuestos_Diferidos_2"/>
      <sheetName val="Inputs_-_Act_&amp;_F'cast2"/>
      <sheetName val="Gastos_Detallados_Opt"/>
      <sheetName val="AD_CM_Resultado1"/>
      <sheetName val="I_A_L_1"/>
      <sheetName val="PAPELES_(B-5)1"/>
      <sheetName val="Prov__Dic-20061"/>
      <sheetName val="Impuestos_Diferidos_1"/>
      <sheetName val="Inputs_-_Act_&amp;_F'cast1"/>
      <sheetName val="Gastos_Detallados_Opt1"/>
      <sheetName val="AD_CM_Resultado3"/>
      <sheetName val="I_A_L_3"/>
      <sheetName val="PAPELES_(B-5)3"/>
      <sheetName val="Prov__Dic-20063"/>
      <sheetName val="Impuestos_Diferidos_3"/>
      <sheetName val="Inputs_-_Act_&amp;_F'cast3"/>
      <sheetName val="#¡REF"/>
      <sheetName val="base_prov"/>
      <sheetName val="Assump"/>
      <sheetName val="Data_Input"/>
      <sheetName val="Disc_Totals"/>
      <sheetName val="DPTO_A_PLAZO_2004"/>
      <sheetName val="Inicio_Análisis_Cuentas1"/>
      <sheetName val="Gastos_Cultivo_Fase_21"/>
      <sheetName val="Gastos_Admin__Fase_21"/>
      <sheetName val="Gastos_Admin_1"/>
      <sheetName val="Distribución_Chile2"/>
      <sheetName val="GTOS_AMORT_IPAS1"/>
      <sheetName val="Dólar_Observado1"/>
      <sheetName val="DPTO_A_PLAZO_20041"/>
      <sheetName val="SIMULT5"/>
      <sheetName val="RESUM96"/>
      <sheetName val="SSCC"/>
      <sheetName val="Cotação"/>
      <sheetName val="Template Drop Down Index"/>
      <sheetName val="validación"/>
      <sheetName val="Fin LP"/>
      <sheetName val="EGYP"/>
      <sheetName val="FLUJO"/>
      <sheetName val="AJUST"/>
      <sheetName val="MAYOR"/>
      <sheetName val="BALANCE"/>
      <sheetName val="VM"/>
      <sheetName val="Options"/>
      <sheetName val="Resumen EBIT"/>
      <sheetName val="Criterio Distribucion"/>
      <sheetName val="Ajustes"/>
      <sheetName val="TB BS &amp; PL Report"/>
      <sheetName val="1. Saldos Acumulados"/>
      <sheetName val="2. Variacion Mensual"/>
      <sheetName val="EEFF Consolidado"/>
      <sheetName val="Zconsolidado"/>
      <sheetName val="Cuentas Puente"/>
      <sheetName val="MS"/>
      <sheetName val="AD_CM_Resultado5"/>
      <sheetName val="Prov__Dic-20065"/>
      <sheetName val="I_A_L_5"/>
      <sheetName val="PAPELES_(B-5)5"/>
      <sheetName val="Impuestos_Diferidos_5"/>
      <sheetName val="Inputs_-_Act_&amp;_F'cast5"/>
      <sheetName val="Inicio_Análisis_Cuentas2"/>
      <sheetName val="Gastos_Cultivo_Fase_22"/>
      <sheetName val="Gastos_Admin__Fase_22"/>
      <sheetName val="Gastos_Admin_2"/>
      <sheetName val="Gastos_Detallados_Opt3"/>
      <sheetName val="Distribución_Chile3"/>
      <sheetName val="Dólar_Observado2"/>
      <sheetName val="GTOS_AMORT_IPAS2"/>
      <sheetName val="DPTO_A_PLAZO_20042"/>
      <sheetName val="Data_Input1"/>
      <sheetName val="Disc_Totals1"/>
      <sheetName val="AD_CM_Resultado6"/>
      <sheetName val="Prov__Dic-20066"/>
      <sheetName val="I_A_L_6"/>
      <sheetName val="PAPELES_(B-5)6"/>
      <sheetName val="Impuestos_Diferidos_6"/>
      <sheetName val="Inputs_-_Act_&amp;_F'cast6"/>
      <sheetName val="Inicio_Análisis_Cuentas3"/>
      <sheetName val="Gastos_Cultivo_Fase_23"/>
      <sheetName val="Gastos_Admin__Fase_23"/>
      <sheetName val="Gastos_Admin_3"/>
      <sheetName val="Gastos_Detallados_Opt4"/>
      <sheetName val="Distribución_Chile4"/>
      <sheetName val="Dólar_Observado3"/>
      <sheetName val="GTOS_AMORT_IPAS3"/>
      <sheetName val="DPTO_A_PLAZO_20043"/>
      <sheetName val="Data_Input2"/>
      <sheetName val="Disc_Tota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Resultado"/>
      <sheetName val="Estado de Resultado (FECU)"/>
      <sheetName val="Balance General  Análisis"/>
      <sheetName val="Estado de Resultado Análisis"/>
      <sheetName val="BCE GRAL vs Flujo"/>
      <sheetName val="EERR vs Flujo"/>
      <sheetName val="Inversiones"/>
      <sheetName val="Interes Minoritario"/>
      <sheetName val="Ctas. X C y P Relac"/>
      <sheetName val="Efectos en Resultado EERR"/>
      <sheetName val="bt 64"/>
      <sheetName val="Asientos Balance"/>
      <sheetName val="Asientos Resultados"/>
      <sheetName val="ANEXO 39"/>
      <sheetName val="ANEXO 40"/>
      <sheetName val="Ajuste Imptos"/>
      <sheetName val="Impuestos"/>
      <sheetName val="Variación Balance General "/>
      <sheetName val="Variación Estado de Resultado"/>
      <sheetName val="otros ing. f. de explotac."/>
      <sheetName val="otros egr f. explotac."/>
      <sheetName val="Activos pasivos"/>
      <sheetName val="Estado de Resultado"/>
      <sheetName val="empresas"/>
      <sheetName val="Prov  y Cast"/>
      <sheetName val="Dist. seguros total"/>
      <sheetName val="Pag.1"/>
      <sheetName val="Argentina"/>
      <sheetName val="CONSUMO"/>
      <sheetName val="ICE_C"/>
      <sheetName val="I.Diferido 05 ISA"/>
      <sheetName val="Parámetros"/>
      <sheetName val="Cliente"/>
      <sheetName val="PPM actualizados"/>
      <sheetName val="Resultados"/>
      <sheetName val="BD"/>
    </sheetNames>
    <sheetDataSet>
      <sheetData sheetId="0" refreshError="1"/>
      <sheetData sheetId="1" refreshError="1">
        <row r="9">
          <cell r="C9" t="str">
            <v>SYNAPSIS CHILE LTDA.</v>
          </cell>
          <cell r="D9" t="str">
            <v>SYNAPSIS ARGENTINA LTDA.</v>
          </cell>
          <cell r="E9" t="str">
            <v>SYNAPSIS PERU LTDA.</v>
          </cell>
          <cell r="F9" t="str">
            <v>SYNAPSIS COLOMBIA LTDA.</v>
          </cell>
          <cell r="G9" t="str">
            <v>SYNAPSIS BRASIL LTDA.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Activo"/>
      <sheetName val="Pasivo"/>
      <sheetName val="EERR"/>
      <sheetName val="Balance General"/>
      <sheetName val="Estado de Resultado"/>
      <sheetName val="Estado de Resultado (FECU)"/>
      <sheetName val="Inversiones"/>
      <sheetName val="Interes Minoritario"/>
      <sheetName val="Ctas. X C y P relac"/>
      <sheetName val="Comparativo"/>
      <sheetName val="Impuesto"/>
      <sheetName val="Participaciones"/>
      <sheetName val="Activos Regulados"/>
      <sheetName val="Efectos en EERR"/>
      <sheetName val="Participaciones1"/>
      <sheetName val="Asientos Balance"/>
      <sheetName val="Asientos Resultados"/>
      <sheetName val="Cuadratura"/>
      <sheetName val="Análisis Mes"/>
      <sheetName val="Análisis Año"/>
      <sheetName val="Activos pasivos"/>
      <sheetName val="Estado de Resultado2"/>
      <sheetName val="Dist. seguros total"/>
      <sheetName val="Argentina"/>
      <sheetName val="CONSUMO"/>
      <sheetName val="Asesoria RRHH"/>
      <sheetName val="ICE_C"/>
      <sheetName val="Exámen de Patrim."/>
      <sheetName val="Parámetros"/>
      <sheetName val="PARAMETROS"/>
      <sheetName val="BANCO"/>
      <sheetName val="Param"/>
      <sheetName val="Detalle Otros Flujo"/>
      <sheetName val="HOJADECONSOLIDACION"/>
      <sheetName val="Input"/>
      <sheetName val="9.costoactivos OK"/>
      <sheetName val="Cta5105"/>
      <sheetName val="Cta5205"/>
      <sheetName val="Cta7305"/>
      <sheetName val="Prov  y Cast"/>
      <sheetName val="G L P  FINAL"/>
      <sheetName val="CtaContables"/>
      <sheetName val="ppal"/>
      <sheetName val="OBRAS SES"/>
      <sheetName val="Otras inversiones"/>
      <sheetName val="Trans 00-01-02-03"/>
      <sheetName val="CONCILIA PYG"/>
      <sheetName val="Codigos"/>
      <sheetName val="Cédula principal - M.Constante"/>
      <sheetName val="TOTALMENTE DEPRECIADO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entarios"/>
      <sheetName val="NEGOCIO FINANCIERO"/>
      <sheetName val="RIESGO BANCARIO"/>
      <sheetName val="EXPLICACION"/>
      <sheetName val="BONOS INTERNACIONALES"/>
      <sheetName val="BONOS LOCAL"/>
      <sheetName val="liquidez"/>
      <sheetName val="CP LOCAL"/>
      <sheetName val="PTOS.BANCARIOS"/>
      <sheetName val="CP INTERNACIONAL"/>
      <sheetName val="PTOS. OFICIALES"/>
      <sheetName val="FINANC.PROYECT."/>
      <sheetName val="OTROS"/>
      <sheetName val="LINEAS CDO."/>
      <sheetName val="LEASING"/>
      <sheetName val="OTRA FINANC.BANC."/>
      <sheetName val="PTOS.INTEREMPRESA"/>
      <sheetName val="CDOS.INTEREMPRESA"/>
      <sheetName val="OTRA FINANC.INTEREMPRESA"/>
      <sheetName val="ESTRUC.DEUDA M.LOCAL"/>
      <sheetName val="TIPOLOGIA"/>
      <sheetName val="ESTRUC.DEUDA USD"/>
      <sheetName val="FINANC.PROVEED."/>
      <sheetName val="Vencim.Tipología"/>
      <sheetName val="EvoluciónDeuda"/>
      <sheetName val="AMORT"/>
      <sheetName val="calculos"/>
      <sheetName val="Conciliacion"/>
      <sheetName val="T01"/>
      <sheetName val="T02"/>
      <sheetName val="T03eni"/>
      <sheetName val="T03pang"/>
      <sheetName val="T03peh"/>
      <sheetName val="T03isidr"/>
      <sheetName val="T03celt"/>
      <sheetName val="T03enig"/>
      <sheetName val="T03tunel"/>
      <sheetName val="T03ingend"/>
      <sheetName val="LINEAS CDO"/>
      <sheetName val="RelacOvers"/>
      <sheetName val="RelacConos"/>
      <sheetName val="Riesgo contrapartida"/>
      <sheetName val="FORMATO"/>
      <sheetName val="INSTRUCTIVO CUADRE CONT-FIN"/>
      <sheetName val="VENCIMIENTOS"/>
      <sheetName val="VENCIMIENTOSAJUSTES"/>
      <sheetName val="AJUSTES IFRS"/>
      <sheetName val="CUADRE ENEL"/>
      <sheetName val="HOJA CUADRE"/>
      <sheetName val="CUADRE GF CON TERCEROS"/>
      <sheetName val="liquidez "/>
      <sheetName val="liquidez mar09"/>
      <sheetName val="Edelnorc"/>
      <sheetName val="liquidez feb09"/>
      <sheetName val="liquidez julio09 "/>
      <sheetName val="liquidez agosto09"/>
      <sheetName val="DETALLE OPERACIONES"/>
      <sheetName val="tran"/>
      <sheetName val="BD"/>
      <sheetName val="Otras inversiones"/>
      <sheetName val="Datos"/>
      <sheetName val="PORTAFOLIO EMGESA"/>
      <sheetName val="Resumen"/>
      <sheetName val="ANEXO_05"/>
      <sheetName val="Renta Presuntiva"/>
      <sheetName val="M.Var.Cons."/>
      <sheetName val="BETA"/>
      <sheetName val="Balance General"/>
      <sheetName val="Codigos"/>
      <sheetName val="Argentina"/>
      <sheetName val="I.Diferido 05 ISA"/>
      <sheetName val="Dist. seguros total"/>
      <sheetName val="Exámen de Patrim."/>
      <sheetName val="Impuestos Diferidos "/>
      <sheetName val="Cta5105"/>
      <sheetName val="Cta5205"/>
      <sheetName val="Cta7305"/>
      <sheetName val="Mvmto previo"/>
      <sheetName val="Listas"/>
    </sheetNames>
    <sheetDataSet>
      <sheetData sheetId="0"/>
      <sheetData sheetId="1"/>
      <sheetData sheetId="2"/>
      <sheetData sheetId="3"/>
      <sheetData sheetId="4"/>
      <sheetData sheetId="5" refreshError="1">
        <row r="2">
          <cell r="T2">
            <v>2.8559999999999999</v>
          </cell>
        </row>
      </sheetData>
      <sheetData sheetId="6"/>
      <sheetData sheetId="7"/>
      <sheetData sheetId="8"/>
      <sheetData sheetId="9"/>
      <sheetData sheetId="10"/>
      <sheetData sheetId="11"/>
      <sheetData sheetId="12"/>
      <sheetData sheetId="13"/>
      <sheetData sheetId="14"/>
      <sheetData sheetId="15"/>
      <sheetData sheetId="16"/>
      <sheetData sheetId="17">
        <row r="2">
          <cell r="T2">
            <v>2.8559999999999999</v>
          </cell>
        </row>
      </sheetData>
      <sheetData sheetId="18" refreshError="1"/>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Ctas. X C y P relac"/>
      <sheetName val="Inv. en Emp. Relacionada"/>
      <sheetName val="Efectos en Resultado EERR"/>
      <sheetName val="Interes Minoritario"/>
      <sheetName val="Dividendos por pagar"/>
      <sheetName val="Efecto Bonos Cerj"/>
      <sheetName val="otros ing. f. de explotac"/>
      <sheetName val="Activos pasivos"/>
      <sheetName val="Estado de Resultado2"/>
      <sheetName val="empresa"/>
      <sheetName val="Análisis"/>
      <sheetName val="Detalle Otros Flujo"/>
      <sheetName val="ANIM"/>
      <sheetName val="#¡REF"/>
      <sheetName val="LBO"/>
      <sheetName val="Impuestos Diferidos "/>
      <sheetName val="2208001001"/>
      <sheetName val="Efficiency"/>
      <sheetName val=""/>
      <sheetName val="Consolidado Ch$ Chilectra 2002_"/>
      <sheetName val="Dólar Observado"/>
      <sheetName val="Detalle inicial"/>
      <sheetName val="Tickmarks"/>
      <sheetName val="I.Diferido 08 ISA"/>
      <sheetName val="I.Diferido 05 ISA"/>
      <sheetName val="TODOS"/>
      <sheetName val="SSCC"/>
      <sheetName val="Precios"/>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Cuadratura"/>
      <sheetName val="Estado de Resultado"/>
      <sheetName val="Estado de Resultado (FECU)"/>
      <sheetName val="Activos Regulados"/>
      <sheetName val="Inversiones"/>
      <sheetName val="Ctas. X C y P relac"/>
      <sheetName val="Interes Minoritario"/>
      <sheetName val="Dividendos por pagar"/>
      <sheetName val="Participaciones"/>
      <sheetName val="Participaciones1"/>
      <sheetName val="Impuesto"/>
      <sheetName val="Efectos en EERR"/>
      <sheetName val="Asientos Balance"/>
      <sheetName val="Asientos Resultados"/>
      <sheetName val="Análisis Mes"/>
      <sheetName val="Análisis Año"/>
      <sheetName val="Activos pasivos"/>
      <sheetName val="Estado de Resultado2"/>
      <sheetName val="C-ANEXAS"/>
      <sheetName val="VPP  A II-8"/>
      <sheetName val="XREF"/>
      <sheetName val="Parámetros"/>
      <sheetName val="SSCC"/>
      <sheetName val="Consolidado Ch$ 12-2008 Endesa"/>
      <sheetName val="Consolidado%20Ch$%2012-2008%20E"/>
      <sheetName val="Consolidado Ch$ 12-2008 Ende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alance"/>
      <sheetName val="Resultados"/>
      <sheetName val="Resultados (resumido)"/>
      <sheetName val="Asientos de Eliminación"/>
      <sheetName val="Ctas. X C y P relac"/>
      <sheetName val="Cuadro 37"/>
      <sheetName val="Inversiones"/>
      <sheetName val="Int. Minor."/>
      <sheetName val="Participaciones"/>
      <sheetName val="SS relac"/>
      <sheetName val="DC"/>
      <sheetName val="Conciliación Rsvas, DC y R°"/>
      <sheetName val="Cuadratura"/>
      <sheetName val="CMRESU99"/>
      <sheetName val="Impuestos Diferidos "/>
      <sheetName val="Distribución Chile"/>
      <sheetName val="Resumen"/>
      <sheetName val="dólar observado"/>
      <sheetName val="Max_D._2002"/>
      <sheetName val="UFD-Com"/>
      <sheetName val="UFD-Red"/>
    </sheetNames>
    <sheetDataSet>
      <sheetData sheetId="0" refreshError="1"/>
      <sheetData sheetId="1" refreshError="1">
        <row r="4">
          <cell r="C4" t="str">
            <v>ENERSIS</v>
          </cell>
          <cell r="D4" t="str">
            <v>CHILECTRA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Resultado"/>
      <sheetName val="Estado de Resultado (FECU)"/>
      <sheetName val="Asientos eliminación"/>
      <sheetName val="Inversiones"/>
      <sheetName val="AJUSTES"/>
      <sheetName val="Nota "/>
      <sheetName val="Int. Minor."/>
      <sheetName val="AMPLA"/>
      <sheetName val="AMPLA INV"/>
      <sheetName val="CDSA"/>
      <sheetName val="CGTF"/>
      <sheetName val="CIEN"/>
      <sheetName val="CTM"/>
      <sheetName val="ENDESA BRASIL"/>
      <sheetName val="INVESTLUZ IND"/>
      <sheetName val="COELCE"/>
      <sheetName val="TESA"/>
      <sheetName val="Impuestos"/>
      <sheetName val="Dividendos por pagar "/>
      <sheetName val="otros ing. f. de explotac"/>
      <sheetName val="otros egr f. explotac."/>
      <sheetName val="Ctas. X C y P relac"/>
      <sheetName val="Efectos en EERR"/>
      <sheetName val="Análisis mensual"/>
      <sheetName val="Análisis anual"/>
      <sheetName val="Activos pasivos"/>
      <sheetName val="Estado de Resultado"/>
      <sheetName val="ESTADOS FINANCIEROS"/>
      <sheetName val="Balance"/>
      <sheetName val="LBO"/>
      <sheetName val="P.P.B. 2002"/>
      <sheetName val="N° BENEF 2003"/>
      <sheetName val="N° COTIZ 2003"/>
      <sheetName val="N° COTIZ 2002"/>
      <sheetName val="N° BENEF 2002"/>
      <sheetName val="MONTO COTIZ 2002"/>
      <sheetName val="graf2"/>
      <sheetName val="graf"/>
      <sheetName val="graf3"/>
      <sheetName val="MONTO COTIZ 2003"/>
    </sheetNames>
    <sheetDataSet>
      <sheetData sheetId="0" refreshError="1"/>
      <sheetData sheetId="1" refreshError="1">
        <row r="4">
          <cell r="A4">
            <v>39447</v>
          </cell>
        </row>
        <row r="7">
          <cell r="A7" t="str">
            <v>BALANCE GENERAL CONSOLIDADO NIIF GRUPO ENDESA BRASIL DESGLOSADO POR FILIAL</v>
          </cell>
        </row>
        <row r="9">
          <cell r="C9" t="str">
            <v>ENDESA BRASIL</v>
          </cell>
          <cell r="D9" t="str">
            <v>CGTF</v>
          </cell>
          <cell r="E9" t="str">
            <v>CACHOEIRA DOURADA</v>
          </cell>
          <cell r="F9" t="str">
            <v>CIEN</v>
          </cell>
          <cell r="G9" t="str">
            <v>TESA</v>
          </cell>
          <cell r="H9" t="str">
            <v>CTM</v>
          </cell>
          <cell r="I9" t="str">
            <v>INVESTLUZ</v>
          </cell>
          <cell r="J9" t="str">
            <v>COELCE</v>
          </cell>
          <cell r="K9" t="str">
            <v>AMPLA</v>
          </cell>
          <cell r="L9" t="str">
            <v>AMPLA INVESTIMENTOS</v>
          </cell>
          <cell r="M9" t="str">
            <v>SUB - TOTAL</v>
          </cell>
          <cell r="N9" t="str">
            <v>AJUSTES DE CONSOLIDACION</v>
          </cell>
          <cell r="O9" t="str">
            <v xml:space="preserve">RECLASIFICACIONES
</v>
          </cell>
          <cell r="P9" t="str">
            <v>CONSOLIDADO IFRS AÑO 2007</v>
          </cell>
          <cell r="R9" t="str">
            <v>CONSOLIDADO GAAP CHILENO AÑO 2007</v>
          </cell>
          <cell r="T9" t="str">
            <v>Diferencia</v>
          </cell>
          <cell r="W9" t="str">
            <v>CONSOLIDADO GAAP CHILENO AÑO 2006</v>
          </cell>
        </row>
        <row r="10">
          <cell r="W10" t="str">
            <v>(actualizado a 2007)</v>
          </cell>
        </row>
        <row r="11">
          <cell r="C11" t="str">
            <v>M$ (Chilenos)</v>
          </cell>
          <cell r="D11" t="str">
            <v>M$ (Chilenos)</v>
          </cell>
          <cell r="E11" t="str">
            <v>M$ (Chilenos)</v>
          </cell>
          <cell r="F11" t="str">
            <v>M$ (Chilenos)</v>
          </cell>
          <cell r="H11" t="str">
            <v>M$ (Chilenos)</v>
          </cell>
          <cell r="I11" t="str">
            <v>M$ (Chilenos)</v>
          </cell>
          <cell r="J11" t="str">
            <v>M$ (Chilenos)</v>
          </cell>
          <cell r="K11" t="str">
            <v>M$ (Chilenos)</v>
          </cell>
          <cell r="L11" t="str">
            <v>M$ (Chilenos)</v>
          </cell>
          <cell r="M11" t="str">
            <v>M$ (Chilenos)</v>
          </cell>
          <cell r="N11" t="str">
            <v>M$ (Chilenos)</v>
          </cell>
          <cell r="P11" t="str">
            <v>M$ (Chilenos)</v>
          </cell>
          <cell r="W11" t="str">
            <v>M$ (Chilenos)</v>
          </cell>
        </row>
        <row r="13">
          <cell r="A13" t="str">
            <v>ACTIVO CIRCULANTE:</v>
          </cell>
        </row>
        <row r="15">
          <cell r="A15" t="str">
            <v>Disponible</v>
          </cell>
          <cell r="C15">
            <v>4661051</v>
          </cell>
          <cell r="D15">
            <v>54161</v>
          </cell>
          <cell r="E15">
            <v>11925</v>
          </cell>
          <cell r="F15">
            <v>42236</v>
          </cell>
          <cell r="G15">
            <v>58624</v>
          </cell>
          <cell r="H15">
            <v>67769</v>
          </cell>
          <cell r="I15">
            <v>11247486</v>
          </cell>
          <cell r="J15">
            <v>3465500</v>
          </cell>
          <cell r="K15">
            <v>19909433</v>
          </cell>
          <cell r="L15">
            <v>165616</v>
          </cell>
          <cell r="M15">
            <v>39683801</v>
          </cell>
          <cell r="P15">
            <v>39683801</v>
          </cell>
          <cell r="R15">
            <v>39683800</v>
          </cell>
          <cell r="T15">
            <v>1</v>
          </cell>
          <cell r="W15">
            <v>63488245</v>
          </cell>
        </row>
        <row r="16">
          <cell r="A16" t="str">
            <v>Depósitos a plazo</v>
          </cell>
          <cell r="C16">
            <v>911383</v>
          </cell>
          <cell r="D16">
            <v>68831190</v>
          </cell>
          <cell r="E16">
            <v>27618140</v>
          </cell>
          <cell r="F16">
            <v>20177709</v>
          </cell>
          <cell r="G16">
            <v>1992008</v>
          </cell>
          <cell r="H16">
            <v>7423616</v>
          </cell>
          <cell r="I16">
            <v>5285052</v>
          </cell>
          <cell r="J16">
            <v>2815</v>
          </cell>
          <cell r="K16">
            <v>110328838</v>
          </cell>
          <cell r="L16">
            <v>12215166</v>
          </cell>
          <cell r="M16">
            <v>254785917</v>
          </cell>
          <cell r="P16">
            <v>254785917</v>
          </cell>
          <cell r="R16">
            <v>254785917</v>
          </cell>
          <cell r="T16">
            <v>0</v>
          </cell>
          <cell r="W16">
            <v>157310622</v>
          </cell>
        </row>
        <row r="17">
          <cell r="A17" t="str">
            <v>Valores negociables</v>
          </cell>
          <cell r="C17">
            <v>0</v>
          </cell>
          <cell r="D17">
            <v>0</v>
          </cell>
          <cell r="E17">
            <v>0</v>
          </cell>
          <cell r="F17">
            <v>0</v>
          </cell>
          <cell r="G17">
            <v>66119</v>
          </cell>
          <cell r="H17">
            <v>0</v>
          </cell>
          <cell r="K17">
            <v>0</v>
          </cell>
          <cell r="M17">
            <v>66119</v>
          </cell>
          <cell r="P17">
            <v>66119</v>
          </cell>
          <cell r="R17">
            <v>66119</v>
          </cell>
          <cell r="T17">
            <v>0</v>
          </cell>
          <cell r="W17">
            <v>133108</v>
          </cell>
        </row>
        <row r="18">
          <cell r="A18" t="str">
            <v>Deudores por venta</v>
          </cell>
          <cell r="C18">
            <v>0</v>
          </cell>
          <cell r="D18">
            <v>287699</v>
          </cell>
          <cell r="E18">
            <v>64690606</v>
          </cell>
          <cell r="F18">
            <v>43608060</v>
          </cell>
          <cell r="G18">
            <v>0</v>
          </cell>
          <cell r="H18">
            <v>0</v>
          </cell>
          <cell r="I18">
            <v>0</v>
          </cell>
          <cell r="J18">
            <v>104593437</v>
          </cell>
          <cell r="K18">
            <v>189128850</v>
          </cell>
          <cell r="M18">
            <v>402308652</v>
          </cell>
          <cell r="P18">
            <v>402308652</v>
          </cell>
          <cell r="R18">
            <v>402308653</v>
          </cell>
          <cell r="T18">
            <v>-1</v>
          </cell>
          <cell r="W18">
            <v>358494320</v>
          </cell>
        </row>
        <row r="19">
          <cell r="A19" t="str">
            <v>Documentos cobrar</v>
          </cell>
          <cell r="C19">
            <v>0</v>
          </cell>
          <cell r="D19">
            <v>0</v>
          </cell>
          <cell r="E19">
            <v>0</v>
          </cell>
          <cell r="F19">
            <v>0</v>
          </cell>
          <cell r="G19">
            <v>0</v>
          </cell>
          <cell r="H19">
            <v>0</v>
          </cell>
          <cell r="I19">
            <v>0</v>
          </cell>
          <cell r="J19">
            <v>7200423</v>
          </cell>
          <cell r="K19">
            <v>0</v>
          </cell>
          <cell r="M19">
            <v>7200423</v>
          </cell>
          <cell r="P19">
            <v>7200423</v>
          </cell>
          <cell r="R19">
            <v>7200423</v>
          </cell>
          <cell r="T19">
            <v>0</v>
          </cell>
          <cell r="W19">
            <v>4785985</v>
          </cell>
        </row>
        <row r="20">
          <cell r="A20" t="str">
            <v>Deudores varios</v>
          </cell>
          <cell r="C20">
            <v>22513537</v>
          </cell>
          <cell r="D20">
            <v>81988</v>
          </cell>
          <cell r="E20">
            <v>90929</v>
          </cell>
          <cell r="F20">
            <v>70556</v>
          </cell>
          <cell r="G20">
            <v>8806</v>
          </cell>
          <cell r="H20">
            <v>1351</v>
          </cell>
          <cell r="I20">
            <v>0</v>
          </cell>
          <cell r="J20">
            <v>5847824</v>
          </cell>
          <cell r="K20">
            <v>15227469</v>
          </cell>
          <cell r="L20">
            <v>49416</v>
          </cell>
          <cell r="M20">
            <v>43891876</v>
          </cell>
          <cell r="N20">
            <v>-22442037</v>
          </cell>
          <cell r="P20">
            <v>21449839</v>
          </cell>
          <cell r="R20">
            <v>21582778</v>
          </cell>
          <cell r="T20">
            <v>-132939</v>
          </cell>
          <cell r="W20">
            <v>23477635</v>
          </cell>
        </row>
        <row r="21">
          <cell r="A21" t="str">
            <v>Doctos y ctas por cobrar emp. relacionadas</v>
          </cell>
          <cell r="C21">
            <v>62849956</v>
          </cell>
          <cell r="D21">
            <v>27426837</v>
          </cell>
          <cell r="E21">
            <v>1469801</v>
          </cell>
          <cell r="F21">
            <v>4130647</v>
          </cell>
          <cell r="G21">
            <v>3674649</v>
          </cell>
          <cell r="H21">
            <v>8042194</v>
          </cell>
          <cell r="I21">
            <v>0</v>
          </cell>
          <cell r="K21">
            <v>0</v>
          </cell>
          <cell r="M21">
            <v>107594084</v>
          </cell>
          <cell r="N21">
            <v>-96362667</v>
          </cell>
          <cell r="P21">
            <v>11231417</v>
          </cell>
          <cell r="R21">
            <v>11231417</v>
          </cell>
          <cell r="T21">
            <v>0</v>
          </cell>
          <cell r="W21">
            <v>7608137</v>
          </cell>
        </row>
        <row r="22">
          <cell r="A22" t="str">
            <v>Existencias</v>
          </cell>
          <cell r="C22">
            <v>0</v>
          </cell>
          <cell r="D22">
            <v>0</v>
          </cell>
          <cell r="E22">
            <v>19876</v>
          </cell>
          <cell r="F22">
            <v>0</v>
          </cell>
          <cell r="G22">
            <v>0</v>
          </cell>
          <cell r="H22">
            <v>0</v>
          </cell>
          <cell r="I22">
            <v>0</v>
          </cell>
          <cell r="J22">
            <v>143338</v>
          </cell>
          <cell r="K22">
            <v>1574673</v>
          </cell>
          <cell r="M22">
            <v>1737887</v>
          </cell>
          <cell r="P22">
            <v>1737887</v>
          </cell>
          <cell r="R22">
            <v>1737887</v>
          </cell>
          <cell r="T22">
            <v>0</v>
          </cell>
          <cell r="W22">
            <v>1277766</v>
          </cell>
        </row>
        <row r="23">
          <cell r="A23" t="str">
            <v>Impuestos por recuperar</v>
          </cell>
          <cell r="C23">
            <v>1898398</v>
          </cell>
          <cell r="D23">
            <v>0</v>
          </cell>
          <cell r="E23">
            <v>0</v>
          </cell>
          <cell r="F23">
            <v>4391017</v>
          </cell>
          <cell r="G23">
            <v>514</v>
          </cell>
          <cell r="H23">
            <v>3320</v>
          </cell>
          <cell r="I23">
            <v>4015095</v>
          </cell>
          <cell r="J23">
            <v>14927092</v>
          </cell>
          <cell r="K23">
            <v>41561200</v>
          </cell>
          <cell r="M23">
            <v>66796636</v>
          </cell>
          <cell r="N23">
            <v>-3407619</v>
          </cell>
          <cell r="O23">
            <v>-1084574</v>
          </cell>
          <cell r="P23">
            <v>62304443</v>
          </cell>
          <cell r="R23">
            <v>62304443</v>
          </cell>
          <cell r="T23">
            <v>0</v>
          </cell>
          <cell r="W23">
            <v>45735225</v>
          </cell>
        </row>
        <row r="24">
          <cell r="A24" t="str">
            <v>Gastos pagados por anticipado</v>
          </cell>
          <cell r="C24">
            <v>0</v>
          </cell>
          <cell r="D24">
            <v>1040488</v>
          </cell>
          <cell r="E24">
            <v>140123</v>
          </cell>
          <cell r="F24">
            <v>158011</v>
          </cell>
          <cell r="G24">
            <v>0</v>
          </cell>
          <cell r="H24">
            <v>0</v>
          </cell>
          <cell r="I24">
            <v>0</v>
          </cell>
          <cell r="J24">
            <v>32300749</v>
          </cell>
          <cell r="K24">
            <v>9587699</v>
          </cell>
          <cell r="M24">
            <v>43227070</v>
          </cell>
          <cell r="P24">
            <v>43227070</v>
          </cell>
          <cell r="R24">
            <v>43227070</v>
          </cell>
          <cell r="T24">
            <v>0</v>
          </cell>
          <cell r="W24">
            <v>47385019</v>
          </cell>
        </row>
        <row r="25">
          <cell r="A25" t="str">
            <v>Impuestos diferidos</v>
          </cell>
          <cell r="C25">
            <v>0</v>
          </cell>
          <cell r="D25">
            <v>0</v>
          </cell>
          <cell r="E25">
            <v>0</v>
          </cell>
          <cell r="F25">
            <v>0</v>
          </cell>
          <cell r="G25">
            <v>985595</v>
          </cell>
          <cell r="H25">
            <v>425659</v>
          </cell>
          <cell r="I25">
            <v>0</v>
          </cell>
          <cell r="J25">
            <v>7672802</v>
          </cell>
          <cell r="K25">
            <v>16541733</v>
          </cell>
          <cell r="M25">
            <v>25625789</v>
          </cell>
          <cell r="N25">
            <v>0</v>
          </cell>
          <cell r="O25">
            <v>1083891</v>
          </cell>
          <cell r="P25">
            <v>26709680</v>
          </cell>
          <cell r="R25">
            <v>26709680</v>
          </cell>
          <cell r="T25">
            <v>0</v>
          </cell>
          <cell r="W25">
            <v>13535604</v>
          </cell>
        </row>
        <row r="26">
          <cell r="A26" t="str">
            <v>Otros activos circulantes</v>
          </cell>
          <cell r="C26">
            <v>0</v>
          </cell>
          <cell r="D26">
            <v>1134897</v>
          </cell>
          <cell r="E26">
            <v>4502320</v>
          </cell>
          <cell r="F26">
            <v>0</v>
          </cell>
          <cell r="G26">
            <v>0</v>
          </cell>
          <cell r="H26">
            <v>0</v>
          </cell>
          <cell r="I26">
            <v>0</v>
          </cell>
          <cell r="J26">
            <v>30112243</v>
          </cell>
          <cell r="K26">
            <v>798438</v>
          </cell>
          <cell r="M26">
            <v>36547898</v>
          </cell>
          <cell r="O26">
            <v>-626477</v>
          </cell>
          <cell r="P26">
            <v>35921421</v>
          </cell>
          <cell r="R26">
            <v>35921421</v>
          </cell>
          <cell r="T26">
            <v>0</v>
          </cell>
          <cell r="W26">
            <v>12320385</v>
          </cell>
        </row>
        <row r="27">
          <cell r="A27" t="str">
            <v>Contratos de leasing (neto)</v>
          </cell>
          <cell r="G27">
            <v>0</v>
          </cell>
          <cell r="H27">
            <v>0</v>
          </cell>
          <cell r="M27">
            <v>0</v>
          </cell>
          <cell r="P27">
            <v>0</v>
          </cell>
          <cell r="R27">
            <v>0</v>
          </cell>
          <cell r="T27">
            <v>0</v>
          </cell>
          <cell r="W27">
            <v>0</v>
          </cell>
        </row>
        <row r="28">
          <cell r="A28" t="str">
            <v>Activos para leasing (neto)</v>
          </cell>
          <cell r="G28">
            <v>0</v>
          </cell>
          <cell r="H28">
            <v>0</v>
          </cell>
          <cell r="M28">
            <v>0</v>
          </cell>
          <cell r="P28">
            <v>0</v>
          </cell>
          <cell r="R28">
            <v>0</v>
          </cell>
          <cell r="T28">
            <v>0</v>
          </cell>
          <cell r="W28">
            <v>0</v>
          </cell>
        </row>
        <row r="31">
          <cell r="A31" t="str">
            <v xml:space="preserve">    Total Activo Circulante</v>
          </cell>
          <cell r="C31">
            <v>92834325</v>
          </cell>
          <cell r="D31">
            <v>98857260</v>
          </cell>
          <cell r="E31">
            <v>98543720</v>
          </cell>
          <cell r="F31">
            <v>72578236</v>
          </cell>
          <cell r="G31">
            <v>6786315</v>
          </cell>
          <cell r="H31">
            <v>15963909</v>
          </cell>
          <cell r="I31">
            <v>20547633</v>
          </cell>
          <cell r="J31">
            <v>206266223</v>
          </cell>
          <cell r="K31">
            <v>404658333</v>
          </cell>
          <cell r="L31">
            <v>12430198</v>
          </cell>
          <cell r="M31">
            <v>1029466152</v>
          </cell>
          <cell r="N31">
            <v>-122212323</v>
          </cell>
          <cell r="O31">
            <v>-627160</v>
          </cell>
          <cell r="P31">
            <v>906626669</v>
          </cell>
          <cell r="R31">
            <v>906759608</v>
          </cell>
          <cell r="T31">
            <v>-132939</v>
          </cell>
          <cell r="W31">
            <v>735552051</v>
          </cell>
        </row>
        <row r="33">
          <cell r="A33" t="str">
            <v>ACTIVO FIJO:</v>
          </cell>
        </row>
        <row r="35">
          <cell r="A35" t="str">
            <v xml:space="preserve">Terrenos </v>
          </cell>
          <cell r="C35">
            <v>0</v>
          </cell>
          <cell r="D35">
            <v>176893</v>
          </cell>
          <cell r="E35">
            <v>430307</v>
          </cell>
          <cell r="F35">
            <v>2889912</v>
          </cell>
          <cell r="G35">
            <v>0</v>
          </cell>
          <cell r="H35">
            <v>0</v>
          </cell>
          <cell r="I35">
            <v>0</v>
          </cell>
          <cell r="J35">
            <v>933459</v>
          </cell>
          <cell r="K35">
            <v>31098849</v>
          </cell>
          <cell r="M35">
            <v>35529420</v>
          </cell>
          <cell r="P35">
            <v>35529420</v>
          </cell>
          <cell r="R35">
            <v>35529420</v>
          </cell>
          <cell r="T35">
            <v>0</v>
          </cell>
          <cell r="W35">
            <v>35727049</v>
          </cell>
        </row>
        <row r="36">
          <cell r="A36" t="str">
            <v>Construcciones y obras de infraestructura</v>
          </cell>
          <cell r="C36">
            <v>0</v>
          </cell>
          <cell r="D36">
            <v>165312665</v>
          </cell>
          <cell r="E36">
            <v>273568411</v>
          </cell>
          <cell r="F36">
            <v>306206792</v>
          </cell>
          <cell r="G36">
            <v>11850740</v>
          </cell>
          <cell r="H36">
            <v>11397730</v>
          </cell>
          <cell r="I36">
            <v>0</v>
          </cell>
          <cell r="J36">
            <v>-116360319</v>
          </cell>
          <cell r="K36">
            <v>978319146</v>
          </cell>
          <cell r="M36">
            <v>1630295165</v>
          </cell>
          <cell r="P36">
            <v>1630295165</v>
          </cell>
          <cell r="R36">
            <v>1816354300</v>
          </cell>
          <cell r="T36">
            <v>-186059135</v>
          </cell>
          <cell r="W36">
            <v>1939810939</v>
          </cell>
        </row>
        <row r="37">
          <cell r="A37" t="str">
            <v>Máquinas y equipos</v>
          </cell>
          <cell r="C37">
            <v>0</v>
          </cell>
          <cell r="D37">
            <v>0</v>
          </cell>
          <cell r="E37">
            <v>0</v>
          </cell>
          <cell r="F37">
            <v>0</v>
          </cell>
          <cell r="G37">
            <v>0</v>
          </cell>
          <cell r="H37">
            <v>0</v>
          </cell>
          <cell r="I37">
            <v>0</v>
          </cell>
          <cell r="J37">
            <v>718320773</v>
          </cell>
          <cell r="K37">
            <v>0</v>
          </cell>
          <cell r="M37">
            <v>718320773</v>
          </cell>
          <cell r="P37">
            <v>718320773</v>
          </cell>
          <cell r="R37">
            <v>718320773</v>
          </cell>
          <cell r="T37">
            <v>0</v>
          </cell>
          <cell r="W37">
            <v>746893397</v>
          </cell>
        </row>
        <row r="38">
          <cell r="A38" t="str">
            <v>Otros activos fijos</v>
          </cell>
          <cell r="C38">
            <v>704603</v>
          </cell>
          <cell r="D38">
            <v>1595017</v>
          </cell>
          <cell r="E38">
            <v>6795468</v>
          </cell>
          <cell r="F38">
            <v>26554795</v>
          </cell>
          <cell r="G38">
            <v>5385</v>
          </cell>
          <cell r="H38">
            <v>135538</v>
          </cell>
          <cell r="I38">
            <v>0</v>
          </cell>
          <cell r="J38">
            <v>71270296</v>
          </cell>
          <cell r="K38">
            <v>49185947</v>
          </cell>
          <cell r="M38">
            <v>156247049</v>
          </cell>
          <cell r="P38">
            <v>156247049</v>
          </cell>
          <cell r="R38">
            <v>156247050</v>
          </cell>
          <cell r="T38">
            <v>-1</v>
          </cell>
          <cell r="W38">
            <v>245661641</v>
          </cell>
        </row>
        <row r="39">
          <cell r="A39" t="str">
            <v>Mayor valor retasación tec. activo fijo (neto)</v>
          </cell>
          <cell r="C39">
            <v>0</v>
          </cell>
          <cell r="D39">
            <v>0</v>
          </cell>
          <cell r="E39">
            <v>93164391</v>
          </cell>
          <cell r="F39">
            <v>0</v>
          </cell>
          <cell r="G39">
            <v>0</v>
          </cell>
          <cell r="H39">
            <v>0</v>
          </cell>
          <cell r="K39">
            <v>0</v>
          </cell>
          <cell r="M39">
            <v>93164391</v>
          </cell>
          <cell r="P39">
            <v>93164391</v>
          </cell>
          <cell r="R39">
            <v>93164391</v>
          </cell>
          <cell r="T39">
            <v>0</v>
          </cell>
          <cell r="W39">
            <v>107681188</v>
          </cell>
        </row>
        <row r="41">
          <cell r="A41" t="str">
            <v xml:space="preserve">    Sub - Total</v>
          </cell>
          <cell r="C41">
            <v>704603</v>
          </cell>
          <cell r="D41">
            <v>167084575</v>
          </cell>
          <cell r="E41">
            <v>373958577</v>
          </cell>
          <cell r="F41">
            <v>335651499</v>
          </cell>
          <cell r="G41">
            <v>11856125</v>
          </cell>
          <cell r="H41">
            <v>11533268</v>
          </cell>
          <cell r="I41">
            <v>0</v>
          </cell>
          <cell r="J41">
            <v>674164209</v>
          </cell>
          <cell r="K41">
            <v>1058603942</v>
          </cell>
          <cell r="L41">
            <v>0</v>
          </cell>
          <cell r="M41">
            <v>2633556798</v>
          </cell>
          <cell r="N41">
            <v>0</v>
          </cell>
          <cell r="O41">
            <v>0</v>
          </cell>
          <cell r="P41">
            <v>2633556798</v>
          </cell>
          <cell r="R41">
            <v>2819615934</v>
          </cell>
          <cell r="T41">
            <v>-186059136</v>
          </cell>
          <cell r="W41">
            <v>3075774214</v>
          </cell>
        </row>
        <row r="43">
          <cell r="A43" t="str">
            <v>Depreciaciones acumuladas</v>
          </cell>
          <cell r="C43">
            <v>-66019</v>
          </cell>
          <cell r="D43">
            <v>-16748174</v>
          </cell>
          <cell r="E43">
            <v>-234540527</v>
          </cell>
          <cell r="F43">
            <v>-60727411</v>
          </cell>
          <cell r="G43">
            <v>-6271390</v>
          </cell>
          <cell r="H43">
            <v>-7802265</v>
          </cell>
          <cell r="I43">
            <v>0</v>
          </cell>
          <cell r="J43">
            <v>-193489784</v>
          </cell>
          <cell r="K43">
            <v>-392654558</v>
          </cell>
          <cell r="M43">
            <v>-912300128</v>
          </cell>
          <cell r="P43">
            <v>-912300128</v>
          </cell>
          <cell r="R43">
            <v>-992629367</v>
          </cell>
          <cell r="T43">
            <v>80329239</v>
          </cell>
          <cell r="W43">
            <v>-1041164537</v>
          </cell>
        </row>
        <row r="45">
          <cell r="A45" t="str">
            <v>Total activo fijo neto</v>
          </cell>
          <cell r="C45">
            <v>638584</v>
          </cell>
          <cell r="D45">
            <v>150336401</v>
          </cell>
          <cell r="E45">
            <v>139418050</v>
          </cell>
          <cell r="F45">
            <v>274924088</v>
          </cell>
          <cell r="G45">
            <v>5584735</v>
          </cell>
          <cell r="H45">
            <v>3731003</v>
          </cell>
          <cell r="I45">
            <v>0</v>
          </cell>
          <cell r="J45">
            <v>480674425</v>
          </cell>
          <cell r="K45">
            <v>665949384</v>
          </cell>
          <cell r="L45">
            <v>0</v>
          </cell>
          <cell r="M45">
            <v>1721256670</v>
          </cell>
          <cell r="N45">
            <v>0</v>
          </cell>
          <cell r="O45">
            <v>0</v>
          </cell>
          <cell r="P45">
            <v>1721256670</v>
          </cell>
          <cell r="R45">
            <v>1826986567</v>
          </cell>
          <cell r="T45">
            <v>-105729897</v>
          </cell>
          <cell r="W45">
            <v>2034609677</v>
          </cell>
        </row>
        <row r="48">
          <cell r="A48" t="str">
            <v>OTROS ACTIVOS:</v>
          </cell>
        </row>
        <row r="50">
          <cell r="A50" t="str">
            <v>Inversiones en empresas relacionadas</v>
          </cell>
          <cell r="C50">
            <v>891952023</v>
          </cell>
          <cell r="D50">
            <v>0</v>
          </cell>
          <cell r="E50">
            <v>0</v>
          </cell>
          <cell r="F50">
            <v>-1869821</v>
          </cell>
          <cell r="G50">
            <v>0</v>
          </cell>
          <cell r="H50">
            <v>0</v>
          </cell>
          <cell r="I50">
            <v>159216409</v>
          </cell>
          <cell r="K50">
            <v>0</v>
          </cell>
          <cell r="L50">
            <v>108792637</v>
          </cell>
          <cell r="M50">
            <v>1158091248</v>
          </cell>
          <cell r="N50">
            <v>-1158091248</v>
          </cell>
          <cell r="P50">
            <v>0</v>
          </cell>
          <cell r="R50">
            <v>0</v>
          </cell>
          <cell r="T50">
            <v>0</v>
          </cell>
          <cell r="W50">
            <v>0</v>
          </cell>
        </row>
        <row r="51">
          <cell r="A51" t="str">
            <v>Inversiones en otras sociedades</v>
          </cell>
          <cell r="C51">
            <v>2805</v>
          </cell>
          <cell r="D51">
            <v>0</v>
          </cell>
          <cell r="E51">
            <v>0</v>
          </cell>
          <cell r="F51">
            <v>0</v>
          </cell>
          <cell r="G51">
            <v>0</v>
          </cell>
          <cell r="H51">
            <v>0</v>
          </cell>
          <cell r="I51">
            <v>0</v>
          </cell>
          <cell r="K51">
            <v>0</v>
          </cell>
          <cell r="M51">
            <v>2805</v>
          </cell>
          <cell r="P51">
            <v>2805</v>
          </cell>
          <cell r="R51">
            <v>2805</v>
          </cell>
          <cell r="T51">
            <v>0</v>
          </cell>
          <cell r="W51">
            <v>2674</v>
          </cell>
        </row>
        <row r="52">
          <cell r="A52" t="str">
            <v>Menor valor de inversiones</v>
          </cell>
          <cell r="C52">
            <v>0</v>
          </cell>
          <cell r="D52">
            <v>0</v>
          </cell>
          <cell r="E52">
            <v>0</v>
          </cell>
          <cell r="F52">
            <v>0</v>
          </cell>
          <cell r="G52">
            <v>0</v>
          </cell>
          <cell r="H52">
            <v>0</v>
          </cell>
          <cell r="I52">
            <v>120062837</v>
          </cell>
          <cell r="K52">
            <v>0</v>
          </cell>
          <cell r="M52">
            <v>120062837</v>
          </cell>
          <cell r="P52">
            <v>120062837</v>
          </cell>
          <cell r="R52">
            <v>0</v>
          </cell>
          <cell r="T52">
            <v>120062837</v>
          </cell>
          <cell r="W52">
            <v>0</v>
          </cell>
        </row>
        <row r="53">
          <cell r="A53" t="str">
            <v>Mayor valor de inversiones</v>
          </cell>
          <cell r="C53">
            <v>0</v>
          </cell>
          <cell r="D53">
            <v>0</v>
          </cell>
          <cell r="E53">
            <v>0</v>
          </cell>
          <cell r="F53">
            <v>0</v>
          </cell>
          <cell r="G53">
            <v>0</v>
          </cell>
          <cell r="H53">
            <v>0</v>
          </cell>
          <cell r="K53">
            <v>0</v>
          </cell>
          <cell r="M53">
            <v>0</v>
          </cell>
          <cell r="N53">
            <v>0</v>
          </cell>
          <cell r="P53">
            <v>0</v>
          </cell>
          <cell r="R53">
            <v>0</v>
          </cell>
          <cell r="T53">
            <v>0</v>
          </cell>
          <cell r="W53">
            <v>0</v>
          </cell>
        </row>
        <row r="54">
          <cell r="A54" t="str">
            <v>Deudores a largo plazo</v>
          </cell>
          <cell r="C54">
            <v>0</v>
          </cell>
          <cell r="D54">
            <v>0</v>
          </cell>
          <cell r="E54">
            <v>13913</v>
          </cell>
          <cell r="F54">
            <v>0</v>
          </cell>
          <cell r="G54">
            <v>1554640</v>
          </cell>
          <cell r="H54">
            <v>679541</v>
          </cell>
          <cell r="I54">
            <v>0</v>
          </cell>
          <cell r="J54">
            <v>5903206</v>
          </cell>
          <cell r="K54">
            <v>23785365</v>
          </cell>
          <cell r="M54">
            <v>31936665</v>
          </cell>
          <cell r="P54">
            <v>31936665</v>
          </cell>
          <cell r="R54">
            <v>31936665</v>
          </cell>
          <cell r="T54">
            <v>0</v>
          </cell>
          <cell r="W54">
            <v>62285827</v>
          </cell>
        </row>
        <row r="55">
          <cell r="A55" t="str">
            <v>Doctos y ctas por cobrar a emp. relacionadas</v>
          </cell>
          <cell r="C55">
            <v>0</v>
          </cell>
          <cell r="D55">
            <v>29328435</v>
          </cell>
          <cell r="E55">
            <v>0</v>
          </cell>
          <cell r="F55">
            <v>37619045</v>
          </cell>
          <cell r="G55">
            <v>0</v>
          </cell>
          <cell r="H55">
            <v>0</v>
          </cell>
          <cell r="I55">
            <v>0</v>
          </cell>
          <cell r="K55">
            <v>39491898</v>
          </cell>
          <cell r="L55">
            <v>87312648</v>
          </cell>
          <cell r="M55">
            <v>193752026</v>
          </cell>
          <cell r="N55">
            <v>-67354894</v>
          </cell>
          <cell r="P55">
            <v>126397132</v>
          </cell>
          <cell r="R55">
            <v>126397132</v>
          </cell>
          <cell r="T55">
            <v>0</v>
          </cell>
          <cell r="W55">
            <v>133131389</v>
          </cell>
        </row>
        <row r="56">
          <cell r="A56" t="str">
            <v>Impuestos diferidos</v>
          </cell>
          <cell r="C56">
            <v>0</v>
          </cell>
          <cell r="D56">
            <v>9215819</v>
          </cell>
          <cell r="E56">
            <v>338382</v>
          </cell>
          <cell r="F56">
            <v>10112208</v>
          </cell>
          <cell r="G56">
            <v>0</v>
          </cell>
          <cell r="H56">
            <v>0</v>
          </cell>
          <cell r="I56">
            <v>0</v>
          </cell>
          <cell r="K56">
            <v>103303937</v>
          </cell>
          <cell r="M56">
            <v>122970346</v>
          </cell>
          <cell r="N56">
            <v>-3909844</v>
          </cell>
          <cell r="O56">
            <v>-6797695</v>
          </cell>
          <cell r="P56">
            <v>112262807</v>
          </cell>
          <cell r="R56">
            <v>112262807</v>
          </cell>
          <cell r="T56">
            <v>0</v>
          </cell>
          <cell r="W56">
            <v>122850526</v>
          </cell>
        </row>
        <row r="57">
          <cell r="A57" t="str">
            <v>Intangilbles</v>
          </cell>
          <cell r="C57">
            <v>0</v>
          </cell>
          <cell r="D57">
            <v>277762</v>
          </cell>
          <cell r="E57">
            <v>943097</v>
          </cell>
          <cell r="F57">
            <v>177390</v>
          </cell>
          <cell r="G57">
            <v>923341</v>
          </cell>
          <cell r="H57">
            <v>654214</v>
          </cell>
          <cell r="I57">
            <v>0</v>
          </cell>
          <cell r="K57">
            <v>0</v>
          </cell>
          <cell r="M57">
            <v>2975804</v>
          </cell>
          <cell r="O57">
            <v>14826565</v>
          </cell>
          <cell r="P57">
            <v>17802369</v>
          </cell>
          <cell r="R57">
            <v>17802369</v>
          </cell>
          <cell r="T57">
            <v>0</v>
          </cell>
          <cell r="W57">
            <v>19020493</v>
          </cell>
        </row>
        <row r="58">
          <cell r="A58" t="str">
            <v>Menos:  amortizaciones</v>
          </cell>
          <cell r="C58">
            <v>0</v>
          </cell>
          <cell r="D58">
            <v>-60621</v>
          </cell>
          <cell r="E58">
            <v>-617137</v>
          </cell>
          <cell r="F58">
            <v>-30310</v>
          </cell>
          <cell r="G58">
            <v>-261613</v>
          </cell>
          <cell r="H58">
            <v>-248056</v>
          </cell>
          <cell r="I58">
            <v>0</v>
          </cell>
          <cell r="K58">
            <v>0</v>
          </cell>
          <cell r="M58">
            <v>-1217737</v>
          </cell>
          <cell r="O58">
            <v>-11953084</v>
          </cell>
          <cell r="P58">
            <v>-13170821</v>
          </cell>
          <cell r="R58">
            <v>-13170821</v>
          </cell>
          <cell r="T58">
            <v>0</v>
          </cell>
          <cell r="W58">
            <v>-13466655</v>
          </cell>
        </row>
        <row r="59">
          <cell r="A59" t="str">
            <v>Otros</v>
          </cell>
          <cell r="C59">
            <v>0</v>
          </cell>
          <cell r="D59">
            <v>19774182</v>
          </cell>
          <cell r="E59">
            <v>0</v>
          </cell>
          <cell r="F59">
            <v>7010621</v>
          </cell>
          <cell r="G59">
            <v>564345</v>
          </cell>
          <cell r="H59">
            <v>788274</v>
          </cell>
          <cell r="I59">
            <v>229628</v>
          </cell>
          <cell r="J59">
            <v>1021282</v>
          </cell>
          <cell r="K59">
            <v>30120586</v>
          </cell>
          <cell r="M59">
            <v>59508918</v>
          </cell>
          <cell r="O59">
            <v>-2600891</v>
          </cell>
          <cell r="P59">
            <v>56908027</v>
          </cell>
          <cell r="R59">
            <v>159353106</v>
          </cell>
          <cell r="T59">
            <v>-102445079</v>
          </cell>
          <cell r="W59">
            <v>176912080</v>
          </cell>
        </row>
        <row r="60">
          <cell r="A60" t="str">
            <v>Contratos de leasing largo plazo (neto)</v>
          </cell>
          <cell r="G60">
            <v>0</v>
          </cell>
          <cell r="H60">
            <v>0</v>
          </cell>
          <cell r="M60">
            <v>0</v>
          </cell>
          <cell r="P60">
            <v>0</v>
          </cell>
          <cell r="R60">
            <v>0</v>
          </cell>
          <cell r="T60">
            <v>0</v>
          </cell>
          <cell r="W60">
            <v>0</v>
          </cell>
        </row>
        <row r="62">
          <cell r="A62" t="str">
            <v xml:space="preserve">Total otros activos </v>
          </cell>
          <cell r="C62">
            <v>891954828</v>
          </cell>
          <cell r="D62">
            <v>58535577</v>
          </cell>
          <cell r="E62">
            <v>678255</v>
          </cell>
          <cell r="F62">
            <v>53019133</v>
          </cell>
          <cell r="G62">
            <v>2780713</v>
          </cell>
          <cell r="H62">
            <v>1873973</v>
          </cell>
          <cell r="I62">
            <v>279508874</v>
          </cell>
          <cell r="J62">
            <v>6924488</v>
          </cell>
          <cell r="K62">
            <v>196701786</v>
          </cell>
          <cell r="L62">
            <v>196105285</v>
          </cell>
          <cell r="M62">
            <v>1688082912</v>
          </cell>
          <cell r="N62">
            <v>-1229355986</v>
          </cell>
          <cell r="O62">
            <v>-6525105</v>
          </cell>
          <cell r="P62">
            <v>452201821</v>
          </cell>
          <cell r="R62">
            <v>434584063</v>
          </cell>
          <cell r="T62">
            <v>17617758</v>
          </cell>
          <cell r="W62">
            <v>500736334</v>
          </cell>
        </row>
        <row r="64">
          <cell r="A64" t="str">
            <v xml:space="preserve">    TOTAL ACTIVOS</v>
          </cell>
          <cell r="C64">
            <v>985427737</v>
          </cell>
          <cell r="D64">
            <v>307729238</v>
          </cell>
          <cell r="E64">
            <v>238640025</v>
          </cell>
          <cell r="F64">
            <v>400521457</v>
          </cell>
          <cell r="G64">
            <v>15151763</v>
          </cell>
          <cell r="H64">
            <v>21568885</v>
          </cell>
          <cell r="I64">
            <v>300056507</v>
          </cell>
          <cell r="J64">
            <v>693865136</v>
          </cell>
          <cell r="K64">
            <v>1267309503</v>
          </cell>
          <cell r="L64">
            <v>208535483</v>
          </cell>
          <cell r="M64">
            <v>4438805734</v>
          </cell>
          <cell r="N64">
            <v>-1351568309</v>
          </cell>
          <cell r="O64">
            <v>-7152265</v>
          </cell>
          <cell r="P64">
            <v>3080085160</v>
          </cell>
          <cell r="R64">
            <v>3168330238</v>
          </cell>
          <cell r="T64">
            <v>-88245078</v>
          </cell>
          <cell r="W64">
            <v>3270898062</v>
          </cell>
        </row>
        <row r="68">
          <cell r="A68" t="str">
            <v xml:space="preserve"> PASIVOS Y PATRIMONIO</v>
          </cell>
        </row>
        <row r="70">
          <cell r="A70" t="str">
            <v>PASIVO CIRCULANTE:</v>
          </cell>
        </row>
        <row r="72">
          <cell r="A72" t="str">
            <v>Obligaciones con bcos e inst. financ. corto plazo</v>
          </cell>
          <cell r="C72">
            <v>0</v>
          </cell>
          <cell r="D72">
            <v>0</v>
          </cell>
          <cell r="E72">
            <v>0</v>
          </cell>
          <cell r="F72">
            <v>0</v>
          </cell>
          <cell r="G72">
            <v>0</v>
          </cell>
          <cell r="H72">
            <v>0</v>
          </cell>
          <cell r="I72">
            <v>0</v>
          </cell>
          <cell r="J72">
            <v>29521869</v>
          </cell>
          <cell r="K72">
            <v>0</v>
          </cell>
          <cell r="L72">
            <v>0</v>
          </cell>
          <cell r="M72">
            <v>29521869</v>
          </cell>
          <cell r="P72">
            <v>29521869</v>
          </cell>
          <cell r="R72">
            <v>29521869</v>
          </cell>
          <cell r="T72">
            <v>0</v>
          </cell>
          <cell r="W72">
            <v>2896054</v>
          </cell>
        </row>
        <row r="73">
          <cell r="A73" t="str">
            <v>Obligaciones con bcos e inst. financ.l/plazo porción c/plazo</v>
          </cell>
          <cell r="C73">
            <v>0</v>
          </cell>
          <cell r="D73">
            <v>4144063</v>
          </cell>
          <cell r="E73">
            <v>614653</v>
          </cell>
          <cell r="F73">
            <v>81490</v>
          </cell>
          <cell r="G73">
            <v>0</v>
          </cell>
          <cell r="H73">
            <v>0</v>
          </cell>
          <cell r="I73">
            <v>0</v>
          </cell>
          <cell r="J73">
            <v>19973132</v>
          </cell>
          <cell r="K73">
            <v>33966519</v>
          </cell>
          <cell r="M73">
            <v>58779857</v>
          </cell>
          <cell r="P73">
            <v>58779857</v>
          </cell>
          <cell r="R73">
            <v>58779857</v>
          </cell>
          <cell r="T73">
            <v>0</v>
          </cell>
          <cell r="W73">
            <v>34087353</v>
          </cell>
        </row>
        <row r="74">
          <cell r="A74" t="str">
            <v>Obligaciones con el publico (pagarés)</v>
          </cell>
          <cell r="C74">
            <v>0</v>
          </cell>
          <cell r="D74">
            <v>0</v>
          </cell>
          <cell r="E74">
            <v>0</v>
          </cell>
          <cell r="F74">
            <v>0</v>
          </cell>
          <cell r="G74">
            <v>0</v>
          </cell>
          <cell r="H74">
            <v>0</v>
          </cell>
          <cell r="K74">
            <v>0</v>
          </cell>
          <cell r="M74">
            <v>0</v>
          </cell>
          <cell r="P74">
            <v>0</v>
          </cell>
          <cell r="R74">
            <v>0</v>
          </cell>
          <cell r="T74">
            <v>0</v>
          </cell>
          <cell r="W74">
            <v>0</v>
          </cell>
        </row>
        <row r="75">
          <cell r="A75" t="str">
            <v>Obligaciones con el publico-porción corto plazo (bonos)</v>
          </cell>
          <cell r="C75">
            <v>0</v>
          </cell>
          <cell r="D75">
            <v>0</v>
          </cell>
          <cell r="E75">
            <v>0</v>
          </cell>
          <cell r="F75">
            <v>0</v>
          </cell>
          <cell r="G75">
            <v>0</v>
          </cell>
          <cell r="H75">
            <v>0</v>
          </cell>
          <cell r="K75">
            <v>92568646</v>
          </cell>
          <cell r="M75">
            <v>92568646</v>
          </cell>
          <cell r="P75">
            <v>92568646</v>
          </cell>
          <cell r="R75">
            <v>92568646</v>
          </cell>
          <cell r="T75">
            <v>0</v>
          </cell>
          <cell r="W75">
            <v>12159164</v>
          </cell>
        </row>
        <row r="76">
          <cell r="A76" t="str">
            <v>Obligaciones largo plazo con vencimiento  dentro de un año</v>
          </cell>
          <cell r="C76">
            <v>0</v>
          </cell>
          <cell r="D76">
            <v>0</v>
          </cell>
          <cell r="E76">
            <v>0</v>
          </cell>
          <cell r="F76">
            <v>0</v>
          </cell>
          <cell r="G76">
            <v>0</v>
          </cell>
          <cell r="H76">
            <v>0</v>
          </cell>
          <cell r="K76">
            <v>769241</v>
          </cell>
          <cell r="M76">
            <v>769241</v>
          </cell>
          <cell r="P76">
            <v>769241</v>
          </cell>
          <cell r="R76">
            <v>769241</v>
          </cell>
          <cell r="T76">
            <v>0</v>
          </cell>
          <cell r="W76">
            <v>2962525</v>
          </cell>
        </row>
        <row r="77">
          <cell r="A77" t="str">
            <v>Dividendos por pagar</v>
          </cell>
          <cell r="C77">
            <v>702219</v>
          </cell>
          <cell r="D77">
            <v>22442037</v>
          </cell>
          <cell r="E77">
            <v>35279</v>
          </cell>
          <cell r="F77">
            <v>13625221</v>
          </cell>
          <cell r="G77">
            <v>0</v>
          </cell>
          <cell r="H77">
            <v>0</v>
          </cell>
          <cell r="I77">
            <v>0</v>
          </cell>
          <cell r="J77">
            <v>343829</v>
          </cell>
          <cell r="K77">
            <v>0</v>
          </cell>
          <cell r="L77">
            <v>3431</v>
          </cell>
          <cell r="M77">
            <v>37152016</v>
          </cell>
          <cell r="N77">
            <v>-22442037</v>
          </cell>
          <cell r="P77">
            <v>14709979</v>
          </cell>
          <cell r="R77">
            <v>14709978</v>
          </cell>
          <cell r="T77">
            <v>1</v>
          </cell>
          <cell r="W77">
            <v>19363165</v>
          </cell>
        </row>
        <row r="78">
          <cell r="A78" t="str">
            <v>Cuentas por pagar</v>
          </cell>
          <cell r="C78">
            <v>0</v>
          </cell>
          <cell r="D78">
            <v>5521442</v>
          </cell>
          <cell r="E78">
            <v>11456793</v>
          </cell>
          <cell r="F78">
            <v>22923523</v>
          </cell>
          <cell r="G78">
            <v>8889</v>
          </cell>
          <cell r="H78">
            <v>2292</v>
          </cell>
          <cell r="I78">
            <v>0</v>
          </cell>
          <cell r="J78">
            <v>74282274</v>
          </cell>
          <cell r="K78">
            <v>44401473</v>
          </cell>
          <cell r="L78">
            <v>0</v>
          </cell>
          <cell r="M78">
            <v>158596686</v>
          </cell>
          <cell r="O78">
            <v>-6494828</v>
          </cell>
          <cell r="P78">
            <v>152101858</v>
          </cell>
          <cell r="R78">
            <v>152101858</v>
          </cell>
          <cell r="T78">
            <v>0</v>
          </cell>
          <cell r="W78">
            <v>131113170</v>
          </cell>
        </row>
        <row r="79">
          <cell r="A79" t="str">
            <v>Documentos por pagar</v>
          </cell>
          <cell r="C79">
            <v>0</v>
          </cell>
          <cell r="D79">
            <v>0</v>
          </cell>
          <cell r="E79">
            <v>0</v>
          </cell>
          <cell r="F79">
            <v>0</v>
          </cell>
          <cell r="G79">
            <v>0</v>
          </cell>
          <cell r="H79">
            <v>0</v>
          </cell>
          <cell r="I79">
            <v>0</v>
          </cell>
          <cell r="K79">
            <v>9435198</v>
          </cell>
          <cell r="M79">
            <v>9435198</v>
          </cell>
          <cell r="O79">
            <v>6494828</v>
          </cell>
          <cell r="P79">
            <v>15930026</v>
          </cell>
          <cell r="R79">
            <v>15930027</v>
          </cell>
          <cell r="T79">
            <v>-1</v>
          </cell>
          <cell r="W79">
            <v>16890479</v>
          </cell>
        </row>
        <row r="80">
          <cell r="A80" t="str">
            <v>Acreedores varios</v>
          </cell>
          <cell r="C80">
            <v>0</v>
          </cell>
          <cell r="D80">
            <v>2258365</v>
          </cell>
          <cell r="E80">
            <v>4210149</v>
          </cell>
          <cell r="F80">
            <v>4034747</v>
          </cell>
          <cell r="G80">
            <v>0</v>
          </cell>
          <cell r="H80">
            <v>0</v>
          </cell>
          <cell r="I80">
            <v>0</v>
          </cell>
          <cell r="J80">
            <v>8228045</v>
          </cell>
          <cell r="K80">
            <v>34924981</v>
          </cell>
          <cell r="M80">
            <v>53656287</v>
          </cell>
          <cell r="N80">
            <v>988860</v>
          </cell>
          <cell r="O80">
            <v>-2</v>
          </cell>
          <cell r="P80">
            <v>54645145</v>
          </cell>
          <cell r="R80">
            <v>54638413</v>
          </cell>
          <cell r="T80">
            <v>6732</v>
          </cell>
          <cell r="W80">
            <v>63111967</v>
          </cell>
        </row>
        <row r="81">
          <cell r="A81" t="str">
            <v>Doctos y ctas por pagar a emp. relacionadas</v>
          </cell>
          <cell r="C81">
            <v>653255</v>
          </cell>
          <cell r="D81">
            <v>29317</v>
          </cell>
          <cell r="E81">
            <v>22857</v>
          </cell>
          <cell r="F81">
            <v>26654670</v>
          </cell>
          <cell r="G81">
            <v>19559518</v>
          </cell>
          <cell r="H81">
            <v>18055674</v>
          </cell>
          <cell r="I81">
            <v>0</v>
          </cell>
          <cell r="J81">
            <v>28574038</v>
          </cell>
          <cell r="K81">
            <v>8314935</v>
          </cell>
          <cell r="L81">
            <v>148093886</v>
          </cell>
          <cell r="M81">
            <v>249958150</v>
          </cell>
          <cell r="N81">
            <v>-72717924</v>
          </cell>
          <cell r="P81">
            <v>177240226</v>
          </cell>
          <cell r="R81">
            <v>177240226</v>
          </cell>
          <cell r="T81">
            <v>0</v>
          </cell>
          <cell r="W81">
            <v>193366225</v>
          </cell>
        </row>
        <row r="82">
          <cell r="A82" t="str">
            <v>Provisiones</v>
          </cell>
          <cell r="C82">
            <v>717447</v>
          </cell>
          <cell r="D82">
            <v>4472</v>
          </cell>
          <cell r="E82">
            <v>248445</v>
          </cell>
          <cell r="F82">
            <v>160495</v>
          </cell>
          <cell r="G82">
            <v>337974</v>
          </cell>
          <cell r="H82">
            <v>187116</v>
          </cell>
          <cell r="I82">
            <v>0</v>
          </cell>
          <cell r="J82">
            <v>7208964</v>
          </cell>
          <cell r="K82">
            <v>13058336</v>
          </cell>
          <cell r="M82">
            <v>21923249</v>
          </cell>
          <cell r="P82">
            <v>21923249</v>
          </cell>
          <cell r="R82">
            <v>21923249</v>
          </cell>
          <cell r="T82">
            <v>0</v>
          </cell>
          <cell r="W82">
            <v>24466693</v>
          </cell>
        </row>
        <row r="83">
          <cell r="A83" t="str">
            <v>Retenciones</v>
          </cell>
          <cell r="C83">
            <v>109371</v>
          </cell>
          <cell r="D83">
            <v>3883195</v>
          </cell>
          <cell r="E83">
            <v>3123451</v>
          </cell>
          <cell r="F83">
            <v>1891163</v>
          </cell>
          <cell r="G83">
            <v>5365</v>
          </cell>
          <cell r="H83">
            <v>15412</v>
          </cell>
          <cell r="I83">
            <v>336763</v>
          </cell>
          <cell r="J83">
            <v>15313103</v>
          </cell>
          <cell r="K83">
            <v>31530237</v>
          </cell>
          <cell r="L83">
            <v>1585</v>
          </cell>
          <cell r="M83">
            <v>56209645</v>
          </cell>
          <cell r="N83">
            <v>0</v>
          </cell>
          <cell r="P83">
            <v>56209645</v>
          </cell>
          <cell r="R83">
            <v>56209645</v>
          </cell>
          <cell r="T83">
            <v>0</v>
          </cell>
          <cell r="W83">
            <v>70543906</v>
          </cell>
        </row>
        <row r="84">
          <cell r="A84" t="str">
            <v>Impuesto a la renta</v>
          </cell>
          <cell r="C84">
            <v>2376</v>
          </cell>
          <cell r="D84">
            <v>60124</v>
          </cell>
          <cell r="E84">
            <v>2428301</v>
          </cell>
          <cell r="F84">
            <v>0</v>
          </cell>
          <cell r="H84">
            <v>602588</v>
          </cell>
          <cell r="I84">
            <v>1084574</v>
          </cell>
          <cell r="K84">
            <v>916818</v>
          </cell>
          <cell r="M84">
            <v>5094781</v>
          </cell>
          <cell r="N84">
            <v>-3407619</v>
          </cell>
          <cell r="O84">
            <v>-1084574</v>
          </cell>
          <cell r="P84">
            <v>602588</v>
          </cell>
          <cell r="R84">
            <v>602588</v>
          </cell>
          <cell r="T84">
            <v>0</v>
          </cell>
          <cell r="W84">
            <v>63365859</v>
          </cell>
        </row>
        <row r="85">
          <cell r="A85" t="str">
            <v>Ingresos percibidos por adelantado</v>
          </cell>
          <cell r="C85">
            <v>0</v>
          </cell>
          <cell r="D85">
            <v>0</v>
          </cell>
          <cell r="E85">
            <v>0</v>
          </cell>
          <cell r="F85">
            <v>0</v>
          </cell>
          <cell r="G85">
            <v>0</v>
          </cell>
          <cell r="H85">
            <v>0</v>
          </cell>
          <cell r="K85">
            <v>0</v>
          </cell>
          <cell r="M85">
            <v>0</v>
          </cell>
          <cell r="P85">
            <v>0</v>
          </cell>
          <cell r="R85">
            <v>0</v>
          </cell>
          <cell r="T85">
            <v>0</v>
          </cell>
          <cell r="W85">
            <v>0</v>
          </cell>
        </row>
        <row r="86">
          <cell r="A86" t="str">
            <v>Impuestos diferidos</v>
          </cell>
          <cell r="C86">
            <v>0</v>
          </cell>
          <cell r="D86">
            <v>0</v>
          </cell>
          <cell r="E86">
            <v>0</v>
          </cell>
          <cell r="G86">
            <v>0</v>
          </cell>
          <cell r="H86">
            <v>0</v>
          </cell>
          <cell r="I86">
            <v>0</v>
          </cell>
          <cell r="K86">
            <v>0</v>
          </cell>
          <cell r="M86">
            <v>0</v>
          </cell>
          <cell r="N86">
            <v>0</v>
          </cell>
          <cell r="P86">
            <v>0</v>
          </cell>
          <cell r="R86">
            <v>0</v>
          </cell>
          <cell r="T86">
            <v>0</v>
          </cell>
          <cell r="W86">
            <v>0</v>
          </cell>
        </row>
        <row r="87">
          <cell r="A87" t="str">
            <v>Aportes Financieros Reembolsables</v>
          </cell>
          <cell r="C87">
            <v>0</v>
          </cell>
          <cell r="D87">
            <v>0</v>
          </cell>
          <cell r="E87">
            <v>0</v>
          </cell>
          <cell r="F87">
            <v>0</v>
          </cell>
          <cell r="G87">
            <v>0</v>
          </cell>
          <cell r="H87">
            <v>0</v>
          </cell>
          <cell r="K87">
            <v>0</v>
          </cell>
          <cell r="M87">
            <v>0</v>
          </cell>
          <cell r="P87">
            <v>0</v>
          </cell>
          <cell r="R87">
            <v>0</v>
          </cell>
          <cell r="T87">
            <v>0</v>
          </cell>
          <cell r="W87">
            <v>0</v>
          </cell>
        </row>
        <row r="88">
          <cell r="A88" t="str">
            <v>Otros pasivos circulantes</v>
          </cell>
          <cell r="C88">
            <v>0</v>
          </cell>
          <cell r="D88">
            <v>6880436</v>
          </cell>
          <cell r="E88">
            <v>45714</v>
          </cell>
          <cell r="F88">
            <v>0</v>
          </cell>
          <cell r="G88">
            <v>0</v>
          </cell>
          <cell r="H88">
            <v>0</v>
          </cell>
          <cell r="I88">
            <v>0</v>
          </cell>
          <cell r="J88">
            <v>37324936</v>
          </cell>
          <cell r="K88">
            <v>18078563</v>
          </cell>
          <cell r="M88">
            <v>62329649</v>
          </cell>
          <cell r="O88">
            <v>-1815242</v>
          </cell>
          <cell r="P88">
            <v>60514407</v>
          </cell>
          <cell r="R88">
            <v>60514408</v>
          </cell>
          <cell r="T88">
            <v>-1</v>
          </cell>
          <cell r="W88">
            <v>47075525</v>
          </cell>
        </row>
        <row r="90">
          <cell r="A90" t="str">
            <v>Total pasivo circulante</v>
          </cell>
          <cell r="C90">
            <v>2184668</v>
          </cell>
          <cell r="D90">
            <v>45223451</v>
          </cell>
          <cell r="E90">
            <v>22185642</v>
          </cell>
          <cell r="F90">
            <v>69371309</v>
          </cell>
          <cell r="G90">
            <v>19911746</v>
          </cell>
          <cell r="H90">
            <v>18863082</v>
          </cell>
          <cell r="I90">
            <v>1421337</v>
          </cell>
          <cell r="J90">
            <v>220770190</v>
          </cell>
          <cell r="K90">
            <v>287964947</v>
          </cell>
          <cell r="L90">
            <v>148098902</v>
          </cell>
          <cell r="M90">
            <v>835995274</v>
          </cell>
          <cell r="N90">
            <v>-97578720</v>
          </cell>
          <cell r="O90">
            <v>-2899818</v>
          </cell>
          <cell r="P90">
            <v>735516736</v>
          </cell>
          <cell r="R90">
            <v>735510005</v>
          </cell>
          <cell r="T90">
            <v>6731</v>
          </cell>
          <cell r="W90">
            <v>681402085</v>
          </cell>
        </row>
        <row r="92">
          <cell r="A92" t="str">
            <v>PASIVO A LARGO PLAZO:</v>
          </cell>
        </row>
        <row r="94">
          <cell r="A94" t="str">
            <v>Obligaciones con bancos e inst. financieras</v>
          </cell>
          <cell r="C94">
            <v>0</v>
          </cell>
          <cell r="D94">
            <v>52506863</v>
          </cell>
          <cell r="E94">
            <v>0</v>
          </cell>
          <cell r="F94">
            <v>168313537</v>
          </cell>
          <cell r="G94">
            <v>0</v>
          </cell>
          <cell r="H94">
            <v>0</v>
          </cell>
          <cell r="I94">
            <v>0</v>
          </cell>
          <cell r="J94">
            <v>76815658</v>
          </cell>
          <cell r="K94">
            <v>245095704</v>
          </cell>
          <cell r="M94">
            <v>542731762</v>
          </cell>
          <cell r="P94">
            <v>542731762</v>
          </cell>
          <cell r="R94">
            <v>542731762</v>
          </cell>
          <cell r="T94">
            <v>0</v>
          </cell>
          <cell r="W94">
            <v>412109378</v>
          </cell>
        </row>
        <row r="95">
          <cell r="A95" t="str">
            <v>Obligaciones con el público</v>
          </cell>
          <cell r="C95">
            <v>0</v>
          </cell>
          <cell r="D95">
            <v>0</v>
          </cell>
          <cell r="E95">
            <v>0</v>
          </cell>
          <cell r="F95">
            <v>0</v>
          </cell>
          <cell r="G95">
            <v>0</v>
          </cell>
          <cell r="H95">
            <v>0</v>
          </cell>
          <cell r="I95">
            <v>0</v>
          </cell>
          <cell r="K95">
            <v>138465459</v>
          </cell>
          <cell r="M95">
            <v>138465459</v>
          </cell>
          <cell r="P95">
            <v>138465459</v>
          </cell>
          <cell r="R95">
            <v>138465459</v>
          </cell>
          <cell r="T95">
            <v>0</v>
          </cell>
          <cell r="W95">
            <v>207208644</v>
          </cell>
        </row>
        <row r="96">
          <cell r="A96" t="str">
            <v>Documentos por pagar</v>
          </cell>
          <cell r="C96">
            <v>0</v>
          </cell>
          <cell r="D96">
            <v>0</v>
          </cell>
          <cell r="E96">
            <v>0</v>
          </cell>
          <cell r="F96">
            <v>0</v>
          </cell>
          <cell r="G96">
            <v>0</v>
          </cell>
          <cell r="H96">
            <v>0</v>
          </cell>
          <cell r="I96">
            <v>0</v>
          </cell>
          <cell r="K96">
            <v>30224796</v>
          </cell>
          <cell r="M96">
            <v>30224796</v>
          </cell>
          <cell r="O96">
            <v>29692991</v>
          </cell>
          <cell r="P96">
            <v>59917787</v>
          </cell>
          <cell r="R96">
            <v>59917787</v>
          </cell>
          <cell r="T96">
            <v>0</v>
          </cell>
          <cell r="W96">
            <v>59182837</v>
          </cell>
        </row>
        <row r="97">
          <cell r="A97" t="str">
            <v>Acreedores varios</v>
          </cell>
          <cell r="C97">
            <v>40804087</v>
          </cell>
          <cell r="D97">
            <v>0</v>
          </cell>
          <cell r="E97">
            <v>6942050</v>
          </cell>
          <cell r="F97">
            <v>12037160</v>
          </cell>
          <cell r="G97">
            <v>0</v>
          </cell>
          <cell r="H97">
            <v>0</v>
          </cell>
          <cell r="I97">
            <v>0</v>
          </cell>
          <cell r="J97">
            <v>32061287</v>
          </cell>
          <cell r="K97">
            <v>7794020</v>
          </cell>
          <cell r="M97">
            <v>99638604</v>
          </cell>
          <cell r="O97">
            <v>-29692991</v>
          </cell>
          <cell r="P97">
            <v>69945613</v>
          </cell>
          <cell r="R97">
            <v>69945613</v>
          </cell>
          <cell r="T97">
            <v>0</v>
          </cell>
          <cell r="W97">
            <v>62491656</v>
          </cell>
        </row>
        <row r="98">
          <cell r="A98" t="str">
            <v>Doctos y ctas por pagar a empresas relacionadas</v>
          </cell>
          <cell r="C98">
            <v>0</v>
          </cell>
          <cell r="D98">
            <v>0</v>
          </cell>
          <cell r="E98">
            <v>0</v>
          </cell>
          <cell r="F98">
            <v>70814278</v>
          </cell>
          <cell r="G98">
            <v>0</v>
          </cell>
          <cell r="H98">
            <v>0</v>
          </cell>
          <cell r="I98">
            <v>0</v>
          </cell>
          <cell r="J98">
            <v>29327682</v>
          </cell>
          <cell r="K98">
            <v>0</v>
          </cell>
          <cell r="M98">
            <v>100141960</v>
          </cell>
          <cell r="N98">
            <v>-91980168</v>
          </cell>
          <cell r="P98">
            <v>8161792</v>
          </cell>
          <cell r="R98">
            <v>8161792</v>
          </cell>
          <cell r="T98">
            <v>0</v>
          </cell>
          <cell r="W98">
            <v>12082887</v>
          </cell>
        </row>
        <row r="99">
          <cell r="A99" t="str">
            <v>Provisiones</v>
          </cell>
          <cell r="C99">
            <v>0</v>
          </cell>
          <cell r="D99">
            <v>30828546</v>
          </cell>
          <cell r="E99">
            <v>2081969</v>
          </cell>
          <cell r="F99">
            <v>4439712</v>
          </cell>
          <cell r="G99">
            <v>0</v>
          </cell>
          <cell r="H99">
            <v>0</v>
          </cell>
          <cell r="I99">
            <v>0</v>
          </cell>
          <cell r="J99">
            <v>20892379</v>
          </cell>
          <cell r="K99">
            <v>166506339</v>
          </cell>
          <cell r="M99">
            <v>224748945</v>
          </cell>
          <cell r="P99">
            <v>224748945</v>
          </cell>
          <cell r="R99">
            <v>224748944</v>
          </cell>
          <cell r="T99">
            <v>1</v>
          </cell>
          <cell r="W99">
            <v>237884720</v>
          </cell>
        </row>
        <row r="100">
          <cell r="A100" t="str">
            <v>Impuestos diferidos</v>
          </cell>
          <cell r="C100">
            <v>0</v>
          </cell>
          <cell r="D100">
            <v>0</v>
          </cell>
          <cell r="E100">
            <v>-4643252</v>
          </cell>
          <cell r="F100">
            <v>-22441652</v>
          </cell>
          <cell r="G100">
            <v>-118806</v>
          </cell>
          <cell r="H100">
            <v>-65682</v>
          </cell>
          <cell r="I100">
            <v>0</v>
          </cell>
          <cell r="J100">
            <v>23280820</v>
          </cell>
          <cell r="K100">
            <v>2571352</v>
          </cell>
          <cell r="L100">
            <v>5327064</v>
          </cell>
          <cell r="M100">
            <v>3909844</v>
          </cell>
          <cell r="N100">
            <v>-3909844</v>
          </cell>
          <cell r="O100">
            <v>-6797695</v>
          </cell>
          <cell r="P100">
            <v>-6797695</v>
          </cell>
          <cell r="R100">
            <v>0</v>
          </cell>
          <cell r="T100">
            <v>-6797695</v>
          </cell>
          <cell r="W100">
            <v>0</v>
          </cell>
        </row>
        <row r="101">
          <cell r="A101" t="str">
            <v>Aportes Financieros Reembolsables</v>
          </cell>
          <cell r="C101">
            <v>0</v>
          </cell>
          <cell r="D101">
            <v>0</v>
          </cell>
          <cell r="E101">
            <v>0</v>
          </cell>
          <cell r="F101">
            <v>0</v>
          </cell>
          <cell r="G101">
            <v>0</v>
          </cell>
          <cell r="H101">
            <v>0</v>
          </cell>
          <cell r="I101">
            <v>0</v>
          </cell>
          <cell r="K101">
            <v>0</v>
          </cell>
          <cell r="M101">
            <v>0</v>
          </cell>
          <cell r="P101">
            <v>0</v>
          </cell>
          <cell r="R101">
            <v>0</v>
          </cell>
          <cell r="T101">
            <v>0</v>
          </cell>
          <cell r="W101">
            <v>0</v>
          </cell>
        </row>
        <row r="102">
          <cell r="A102" t="str">
            <v>Otros pasivos a largo plazo</v>
          </cell>
          <cell r="C102">
            <v>0</v>
          </cell>
          <cell r="D102">
            <v>759248</v>
          </cell>
          <cell r="E102">
            <v>0</v>
          </cell>
          <cell r="F102">
            <v>0</v>
          </cell>
          <cell r="G102">
            <v>0</v>
          </cell>
          <cell r="H102">
            <v>0</v>
          </cell>
          <cell r="I102">
            <v>0</v>
          </cell>
          <cell r="J102">
            <v>9354911</v>
          </cell>
          <cell r="K102">
            <v>0</v>
          </cell>
          <cell r="M102">
            <v>10114159</v>
          </cell>
          <cell r="N102">
            <v>0</v>
          </cell>
          <cell r="O102">
            <v>2545248</v>
          </cell>
          <cell r="P102">
            <v>12659407</v>
          </cell>
          <cell r="R102">
            <v>12474586</v>
          </cell>
          <cell r="T102">
            <v>184821</v>
          </cell>
          <cell r="W102">
            <v>17755327</v>
          </cell>
        </row>
        <row r="104">
          <cell r="A104" t="str">
            <v>Total Pasivo a Largo Plazo</v>
          </cell>
          <cell r="C104">
            <v>40804087</v>
          </cell>
          <cell r="D104">
            <v>84094657</v>
          </cell>
          <cell r="E104">
            <v>4380767</v>
          </cell>
          <cell r="F104">
            <v>233163035</v>
          </cell>
          <cell r="G104">
            <v>-118806</v>
          </cell>
          <cell r="H104">
            <v>-65682</v>
          </cell>
          <cell r="I104">
            <v>0</v>
          </cell>
          <cell r="J104">
            <v>191732737</v>
          </cell>
          <cell r="K104">
            <v>590657670</v>
          </cell>
          <cell r="L104">
            <v>5327064</v>
          </cell>
          <cell r="M104">
            <v>1149975529</v>
          </cell>
          <cell r="N104">
            <v>-95890012</v>
          </cell>
          <cell r="O104">
            <v>-4252447</v>
          </cell>
          <cell r="P104">
            <v>1049833070</v>
          </cell>
          <cell r="R104">
            <v>1056445943</v>
          </cell>
          <cell r="T104">
            <v>-6612873</v>
          </cell>
          <cell r="W104">
            <v>1008715449</v>
          </cell>
        </row>
        <row r="106">
          <cell r="A106" t="str">
            <v>Intéres minoritario</v>
          </cell>
          <cell r="D106">
            <v>0</v>
          </cell>
          <cell r="E106">
            <v>0</v>
          </cell>
          <cell r="G106">
            <v>0</v>
          </cell>
          <cell r="H106">
            <v>0</v>
          </cell>
          <cell r="M106">
            <v>0</v>
          </cell>
          <cell r="N106">
            <v>352296372</v>
          </cell>
          <cell r="O106">
            <v>0</v>
          </cell>
          <cell r="P106">
            <v>352296372</v>
          </cell>
          <cell r="R106">
            <v>428227299</v>
          </cell>
          <cell r="T106">
            <v>-75930927</v>
          </cell>
          <cell r="W106">
            <v>501042316</v>
          </cell>
        </row>
        <row r="108">
          <cell r="A108" t="str">
            <v>PATRIMONIO</v>
          </cell>
        </row>
        <row r="109">
          <cell r="A109" t="str">
            <v>Capital pagado</v>
          </cell>
          <cell r="C109">
            <v>176085837</v>
          </cell>
          <cell r="D109">
            <v>32113007</v>
          </cell>
          <cell r="E109">
            <v>128779975</v>
          </cell>
          <cell r="F109">
            <v>96711191</v>
          </cell>
          <cell r="G109">
            <v>5925118</v>
          </cell>
          <cell r="H109">
            <v>7853455</v>
          </cell>
          <cell r="I109">
            <v>423980571</v>
          </cell>
          <cell r="J109">
            <v>185982759</v>
          </cell>
          <cell r="K109">
            <v>196925668</v>
          </cell>
          <cell r="L109">
            <v>26832328</v>
          </cell>
          <cell r="M109">
            <v>1281189909</v>
          </cell>
          <cell r="N109">
            <v>-1105104072</v>
          </cell>
          <cell r="P109">
            <v>176085837</v>
          </cell>
          <cell r="R109">
            <v>176085837</v>
          </cell>
          <cell r="T109">
            <v>0</v>
          </cell>
          <cell r="W109">
            <v>202627479</v>
          </cell>
        </row>
        <row r="110">
          <cell r="A110" t="str">
            <v>Reserva de revalorización</v>
          </cell>
          <cell r="C110">
            <v>0</v>
          </cell>
          <cell r="D110">
            <v>0</v>
          </cell>
          <cell r="E110">
            <v>93573828</v>
          </cell>
          <cell r="F110">
            <v>0</v>
          </cell>
          <cell r="G110">
            <v>0</v>
          </cell>
          <cell r="H110">
            <v>0</v>
          </cell>
          <cell r="I110">
            <v>-14896058</v>
          </cell>
          <cell r="J110">
            <v>249673196</v>
          </cell>
          <cell r="K110">
            <v>0</v>
          </cell>
          <cell r="M110">
            <v>328350966</v>
          </cell>
          <cell r="N110">
            <v>-328350966</v>
          </cell>
          <cell r="P110">
            <v>0</v>
          </cell>
          <cell r="R110">
            <v>0</v>
          </cell>
          <cell r="T110">
            <v>0</v>
          </cell>
          <cell r="W110">
            <v>0</v>
          </cell>
        </row>
        <row r="111">
          <cell r="A111" t="str">
            <v>Sobreprecio en vtas de acciones propias</v>
          </cell>
          <cell r="C111">
            <v>653441372</v>
          </cell>
          <cell r="D111">
            <v>0</v>
          </cell>
          <cell r="E111">
            <v>0</v>
          </cell>
          <cell r="F111">
            <v>0</v>
          </cell>
          <cell r="G111">
            <v>0</v>
          </cell>
          <cell r="H111">
            <v>0</v>
          </cell>
          <cell r="K111">
            <v>297075</v>
          </cell>
          <cell r="M111">
            <v>653738447</v>
          </cell>
          <cell r="N111">
            <v>-297075</v>
          </cell>
          <cell r="P111">
            <v>653441372</v>
          </cell>
          <cell r="R111">
            <v>653441372</v>
          </cell>
          <cell r="T111">
            <v>0</v>
          </cell>
          <cell r="W111">
            <v>751935420</v>
          </cell>
        </row>
        <row r="112">
          <cell r="A112" t="str">
            <v>Otras reservas</v>
          </cell>
          <cell r="C112">
            <v>-104777120</v>
          </cell>
          <cell r="D112">
            <v>62505130</v>
          </cell>
          <cell r="E112">
            <v>29532813</v>
          </cell>
          <cell r="F112">
            <v>31556465</v>
          </cell>
          <cell r="G112">
            <v>-11610152</v>
          </cell>
          <cell r="H112">
            <v>-10168760</v>
          </cell>
          <cell r="I112">
            <v>-54106924</v>
          </cell>
          <cell r="J112">
            <v>-21283040</v>
          </cell>
          <cell r="K112">
            <v>269711240</v>
          </cell>
          <cell r="L112">
            <v>-13673360</v>
          </cell>
          <cell r="M112">
            <v>177686292</v>
          </cell>
          <cell r="N112">
            <v>-282463412</v>
          </cell>
          <cell r="O112">
            <v>0</v>
          </cell>
          <cell r="P112">
            <v>-104777120</v>
          </cell>
          <cell r="R112">
            <v>25671819</v>
          </cell>
          <cell r="T112">
            <v>-130448939</v>
          </cell>
          <cell r="W112">
            <v>29541365</v>
          </cell>
        </row>
        <row r="114">
          <cell r="A114" t="str">
            <v>Total Capital y Reservas</v>
          </cell>
          <cell r="C114">
            <v>724750089</v>
          </cell>
          <cell r="D114">
            <v>94618137</v>
          </cell>
          <cell r="E114">
            <v>251886616</v>
          </cell>
          <cell r="F114">
            <v>128267656</v>
          </cell>
          <cell r="G114">
            <v>-5685034</v>
          </cell>
          <cell r="H114">
            <v>-2315305</v>
          </cell>
          <cell r="I114">
            <v>354977589</v>
          </cell>
          <cell r="J114">
            <v>414372915</v>
          </cell>
          <cell r="K114">
            <v>466933983</v>
          </cell>
          <cell r="L114">
            <v>13158968</v>
          </cell>
          <cell r="M114">
            <v>2440965614</v>
          </cell>
          <cell r="N114">
            <v>-1716215525</v>
          </cell>
          <cell r="O114">
            <v>0</v>
          </cell>
          <cell r="P114">
            <v>724750089</v>
          </cell>
          <cell r="R114">
            <v>855199028</v>
          </cell>
          <cell r="T114">
            <v>-130448939</v>
          </cell>
          <cell r="W114">
            <v>984104264</v>
          </cell>
        </row>
        <row r="117">
          <cell r="A117" t="str">
            <v>UTILIDADES RETENIDAS</v>
          </cell>
        </row>
        <row r="118">
          <cell r="A118" t="str">
            <v>Reserva futuros dividendos</v>
          </cell>
          <cell r="C118">
            <v>0</v>
          </cell>
          <cell r="D118">
            <v>60934614</v>
          </cell>
          <cell r="E118">
            <v>0</v>
          </cell>
          <cell r="F118">
            <v>0</v>
          </cell>
          <cell r="G118">
            <v>0</v>
          </cell>
          <cell r="H118">
            <v>0</v>
          </cell>
          <cell r="K118">
            <v>0</v>
          </cell>
          <cell r="M118">
            <v>60934614</v>
          </cell>
          <cell r="N118">
            <v>-60934614</v>
          </cell>
          <cell r="P118">
            <v>0</v>
          </cell>
          <cell r="R118">
            <v>0</v>
          </cell>
          <cell r="T118">
            <v>0</v>
          </cell>
          <cell r="W118">
            <v>0</v>
          </cell>
        </row>
        <row r="119">
          <cell r="A119" t="str">
            <v>Utilidades acumuladas</v>
          </cell>
          <cell r="C119">
            <v>207848039</v>
          </cell>
          <cell r="D119">
            <v>-561041</v>
          </cell>
          <cell r="E119">
            <v>0</v>
          </cell>
          <cell r="F119">
            <v>0</v>
          </cell>
          <cell r="G119">
            <v>515926</v>
          </cell>
          <cell r="H119">
            <v>3853684</v>
          </cell>
          <cell r="K119">
            <v>0</v>
          </cell>
          <cell r="L119">
            <v>41495629</v>
          </cell>
          <cell r="M119">
            <v>253152237</v>
          </cell>
          <cell r="N119">
            <v>-45304198</v>
          </cell>
          <cell r="O119">
            <v>0</v>
          </cell>
          <cell r="P119">
            <v>207848039</v>
          </cell>
          <cell r="R119">
            <v>83107109</v>
          </cell>
          <cell r="T119">
            <v>124740930</v>
          </cell>
          <cell r="W119">
            <v>35461948</v>
          </cell>
        </row>
        <row r="120">
          <cell r="A120" t="str">
            <v>Perdidas acumuladas</v>
          </cell>
          <cell r="C120">
            <v>0</v>
          </cell>
          <cell r="D120">
            <v>0</v>
          </cell>
          <cell r="E120">
            <v>-69731243</v>
          </cell>
          <cell r="F120">
            <v>-9150793</v>
          </cell>
          <cell r="G120">
            <v>0</v>
          </cell>
          <cell r="H120">
            <v>0</v>
          </cell>
          <cell r="I120">
            <v>-82526377</v>
          </cell>
          <cell r="J120">
            <v>-176178057</v>
          </cell>
          <cell r="K120">
            <v>-73382776</v>
          </cell>
          <cell r="M120">
            <v>-410969246</v>
          </cell>
          <cell r="N120">
            <v>410969246</v>
          </cell>
          <cell r="P120">
            <v>0</v>
          </cell>
          <cell r="R120">
            <v>0</v>
          </cell>
          <cell r="T120">
            <v>0</v>
          </cell>
          <cell r="W120">
            <v>0</v>
          </cell>
        </row>
        <row r="121">
          <cell r="A121" t="str">
            <v>Utilidad (pérdida) del ejercicio</v>
          </cell>
          <cell r="C121">
            <v>109050767</v>
          </cell>
          <cell r="D121">
            <v>46212758</v>
          </cell>
          <cell r="E121">
            <v>62023300</v>
          </cell>
          <cell r="F121">
            <v>-21129750</v>
          </cell>
          <cell r="G121">
            <v>527931</v>
          </cell>
          <cell r="H121">
            <v>1233106</v>
          </cell>
          <cell r="I121">
            <v>26183958</v>
          </cell>
          <cell r="J121">
            <v>43167351</v>
          </cell>
          <cell r="K121">
            <v>6224958</v>
          </cell>
          <cell r="L121">
            <v>2588340</v>
          </cell>
          <cell r="M121">
            <v>276082719</v>
          </cell>
          <cell r="N121">
            <v>-167031952</v>
          </cell>
          <cell r="P121">
            <v>109050767</v>
          </cell>
          <cell r="R121">
            <v>109050767</v>
          </cell>
          <cell r="T121">
            <v>0</v>
          </cell>
          <cell r="W121">
            <v>99049397</v>
          </cell>
        </row>
        <row r="122">
          <cell r="A122" t="str">
            <v>Menos: Dividendos provisorios</v>
          </cell>
          <cell r="C122">
            <v>-99209913</v>
          </cell>
          <cell r="D122">
            <v>-22793338</v>
          </cell>
          <cell r="E122">
            <v>-32105057</v>
          </cell>
          <cell r="F122">
            <v>0</v>
          </cell>
          <cell r="G122">
            <v>0</v>
          </cell>
          <cell r="H122">
            <v>0</v>
          </cell>
          <cell r="I122">
            <v>0</v>
          </cell>
          <cell r="K122">
            <v>-11089279</v>
          </cell>
          <cell r="L122">
            <v>-2133420</v>
          </cell>
          <cell r="M122">
            <v>-167331007</v>
          </cell>
          <cell r="N122">
            <v>68121094</v>
          </cell>
          <cell r="P122">
            <v>-99209913</v>
          </cell>
          <cell r="R122">
            <v>-99209913</v>
          </cell>
          <cell r="T122">
            <v>0</v>
          </cell>
          <cell r="W122">
            <v>-38877397</v>
          </cell>
        </row>
        <row r="123">
          <cell r="A123" t="str">
            <v>Deficit en periodo de desarrollo filial</v>
          </cell>
          <cell r="C123">
            <v>0</v>
          </cell>
          <cell r="D123">
            <v>0</v>
          </cell>
          <cell r="E123">
            <v>0</v>
          </cell>
          <cell r="F123">
            <v>0</v>
          </cell>
          <cell r="G123">
            <v>0</v>
          </cell>
          <cell r="H123">
            <v>0</v>
          </cell>
          <cell r="K123">
            <v>0</v>
          </cell>
          <cell r="M123">
            <v>0</v>
          </cell>
          <cell r="N123">
            <v>0</v>
          </cell>
          <cell r="P123">
            <v>0</v>
          </cell>
          <cell r="R123">
            <v>0</v>
          </cell>
          <cell r="T123">
            <v>0</v>
          </cell>
          <cell r="W123">
            <v>0</v>
          </cell>
        </row>
        <row r="125">
          <cell r="A125" t="str">
            <v>Total utilidades retenidas</v>
          </cell>
          <cell r="C125">
            <v>217688893</v>
          </cell>
          <cell r="D125">
            <v>83792993</v>
          </cell>
          <cell r="E125">
            <v>-39813000</v>
          </cell>
          <cell r="F125">
            <v>-30280543</v>
          </cell>
          <cell r="G125">
            <v>1043857</v>
          </cell>
          <cell r="H125">
            <v>5086790</v>
          </cell>
          <cell r="I125">
            <v>-56342419</v>
          </cell>
          <cell r="J125">
            <v>-133010706</v>
          </cell>
          <cell r="K125">
            <v>-78247097</v>
          </cell>
          <cell r="L125">
            <v>41950549</v>
          </cell>
          <cell r="M125">
            <v>11869317</v>
          </cell>
          <cell r="N125">
            <v>205819576</v>
          </cell>
          <cell r="O125">
            <v>0</v>
          </cell>
          <cell r="P125">
            <v>217688893</v>
          </cell>
          <cell r="R125">
            <v>92947963</v>
          </cell>
          <cell r="T125">
            <v>124740930</v>
          </cell>
          <cell r="W125">
            <v>95633948</v>
          </cell>
        </row>
        <row r="127">
          <cell r="A127" t="str">
            <v xml:space="preserve">    Total Patrimonio</v>
          </cell>
          <cell r="C127">
            <v>942438982</v>
          </cell>
          <cell r="D127">
            <v>178411130</v>
          </cell>
          <cell r="E127">
            <v>212073616</v>
          </cell>
          <cell r="F127">
            <v>97987113</v>
          </cell>
          <cell r="G127">
            <v>-4641177</v>
          </cell>
          <cell r="H127">
            <v>2771485</v>
          </cell>
          <cell r="I127">
            <v>298635170</v>
          </cell>
          <cell r="J127">
            <v>281362209</v>
          </cell>
          <cell r="K127">
            <v>388686886</v>
          </cell>
          <cell r="L127">
            <v>55109517</v>
          </cell>
          <cell r="M127">
            <v>2452834931</v>
          </cell>
          <cell r="N127">
            <v>-1510395949</v>
          </cell>
          <cell r="O127">
            <v>0</v>
          </cell>
          <cell r="P127">
            <v>942438982</v>
          </cell>
          <cell r="R127">
            <v>948146991</v>
          </cell>
          <cell r="T127">
            <v>-5708009</v>
          </cell>
          <cell r="W127">
            <v>1079738212</v>
          </cell>
        </row>
        <row r="129">
          <cell r="A129" t="str">
            <v xml:space="preserve">    TOTAL PASIVOS Y PATRIMONIO</v>
          </cell>
          <cell r="C129">
            <v>985427737</v>
          </cell>
          <cell r="D129">
            <v>307729238</v>
          </cell>
          <cell r="E129">
            <v>238640025</v>
          </cell>
          <cell r="F129">
            <v>400521457</v>
          </cell>
          <cell r="G129">
            <v>15151763</v>
          </cell>
          <cell r="H129">
            <v>21568885</v>
          </cell>
          <cell r="I129">
            <v>300056507</v>
          </cell>
          <cell r="J129">
            <v>693865136</v>
          </cell>
          <cell r="K129">
            <v>1267309503</v>
          </cell>
          <cell r="L129">
            <v>208535483</v>
          </cell>
          <cell r="M129">
            <v>4438805734</v>
          </cell>
          <cell r="N129">
            <v>-1351568309</v>
          </cell>
          <cell r="O129">
            <v>-7152265</v>
          </cell>
          <cell r="P129">
            <v>3080085160</v>
          </cell>
          <cell r="R129">
            <v>3168330238</v>
          </cell>
          <cell r="T129">
            <v>-88245078</v>
          </cell>
          <cell r="W129">
            <v>3270898062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P 12"/>
      <sheetName val="Datos"/>
      <sheetName val="DICIEMBRE"/>
      <sheetName val="Patrimonios"/>
      <sheetName val="AD Invers"/>
      <sheetName val="AD Pat Neg"/>
      <sheetName val="Reserva  Dif T-C"/>
      <sheetName val="Ajuste Reserva Betania"/>
      <sheetName val="Dividendos"/>
      <sheetName val="Inver EERR"/>
      <sheetName val="Aumento_Dism"/>
      <sheetName val="EMPRESAS"/>
      <sheetName val="Balance General"/>
      <sheetName val="EERR ISAPRES ABIERTAS"/>
      <sheetName val="Bce.EP"/>
      <sheetName val="LBO"/>
      <sheetName val="Balance"/>
      <sheetName val="Inicio Análisis Cuentas"/>
      <sheetName val="CMRESU99"/>
      <sheetName val="SerieA1"/>
      <sheetName val="FCaja"/>
      <sheetName val="Precios"/>
      <sheetName val="AN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Detalle Otros cargos-abonos"/>
      <sheetName val="Detalle Otros Flujo"/>
      <sheetName val="Flujo efec. y efec. equiv."/>
      <sheetName val="Detalle Saldos Flujo"/>
      <sheetName val="Flujo  EERR"/>
      <sheetName val="Saldos Iniciales"/>
      <sheetName val="dividendos"/>
      <sheetName val="Prestamos"/>
      <sheetName val="Analisis mensual"/>
      <sheetName val="Analisis anual"/>
      <sheetName val="AD Invers"/>
      <sheetName val="SIMULT4"/>
      <sheetName val="Av_Acum"/>
      <sheetName val="PRESUNTIVA- ANTICIPO- DESCUENTO"/>
      <sheetName val="CONCILIACION PATRIMONIO Y RENTA"/>
      <sheetName val="Perdidas fiscales"/>
      <sheetName val="Gastos exterior"/>
      <sheetName val="Max_D._2002"/>
      <sheetName val="BAL-DIS"/>
      <sheetName val="ESCENA"/>
      <sheetName val="Balance 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dor"/>
      <sheetName val="Activo"/>
      <sheetName val="Pasivo"/>
      <sheetName val="E°Resultado"/>
      <sheetName val="Presentacion Flujo"/>
      <sheetName val="Reclasificaciones"/>
      <sheetName val="Porcentajes"/>
      <sheetName val="tipos de cambio"/>
      <sheetName val="Deposito a Plazo"/>
      <sheetName val="Deudores Varios"/>
      <sheetName val="Existencias"/>
      <sheetName val="Trans.EE.RR."/>
      <sheetName val="Efectos result"/>
      <sheetName val="FUT"/>
      <sheetName val="Impto."/>
      <sheetName val="Diferido Bt60 (a)"/>
      <sheetName val="Diferido Bt60 (e)"/>
      <sheetName val="Otros activos circ."/>
      <sheetName val="Pactos con retroc."/>
      <sheetName val="Activo fijo"/>
      <sheetName val="Inv. E-R"/>
      <sheetName val="San Isidro"/>
      <sheetName val="Pasivos asoc. CP"/>
      <sheetName val="Inversiones"/>
      <sheetName val="Inv Otras soc"/>
      <sheetName val="M Y M Valor"/>
      <sheetName val="Otros Act. LP"/>
      <sheetName val="Otros Pasivos CP"/>
      <sheetName val="Oblig. Bcos. CP"/>
      <sheetName val="Oblig. Bcos. LPpCP"/>
      <sheetName val="Oblig. Bcos. LP"/>
      <sheetName val="Pagarés"/>
      <sheetName val="Bono SVS"/>
      <sheetName val="Bonos series (b)"/>
      <sheetName val="Bonos series"/>
      <sheetName val="Prov. y Cast."/>
      <sheetName val="Indem al Personal"/>
      <sheetName val="Int. Minoritario"/>
      <sheetName val="Int. Minor. Resultado"/>
      <sheetName val="Patrimonio"/>
      <sheetName val="Acciones"/>
      <sheetName val="Dividendos"/>
      <sheetName val="Capital"/>
      <sheetName val="Deficit"/>
      <sheetName val="Reservas patrimonio"/>
      <sheetName val="Otros. Ig. F.Explot."/>
      <sheetName val="OtrosEg. F.Explot."/>
      <sheetName val="Corrección monetaria"/>
      <sheetName val="Diferencias de Cambio"/>
      <sheetName val="GastosBonos"/>
      <sheetName val="Derivados"/>
      <sheetName val="Garantías"/>
      <sheetName val="Garantías Ind"/>
      <sheetName val="Moneda Ext.Activo"/>
      <sheetName val="Moneda Ext.PasivoCP"/>
      <sheetName val="Moneda Ext.PasivoLP"/>
      <sheetName val="Item ext"/>
      <sheetName val="Otros Flujo"/>
      <sheetName val="introduccion"/>
      <sheetName val="Dólar Observado"/>
      <sheetName val="General Data"/>
      <sheetName val="Feuil1"/>
      <sheetName val="Liabilities"/>
      <sheetName val="2.1 Capital expenditure"/>
      <sheetName val="1. P-L"/>
      <sheetName val="P-L"/>
      <sheetName val="Parámetros"/>
      <sheetName val="BALANCE "/>
      <sheetName val="FCaja"/>
      <sheetName val="Proy."/>
      <sheetName val="RLI"/>
      <sheetName val="Asiento Agosto 2007"/>
      <sheetName val="Proyecciones"/>
      <sheetName val="Total Gral2003"/>
      <sheetName val="Por Suc 2003"/>
      <sheetName val="Por Suc 2003 (ind)"/>
      <sheetName val="Por Suc 2003 (c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Inversiones"/>
      <sheetName val="Interes Minoritario"/>
      <sheetName val="Ctas. X C y P relac"/>
      <sheetName val="Impuesto"/>
      <sheetName val="Participaciones"/>
      <sheetName val="Efectos en EERR"/>
      <sheetName val="Participaciones1"/>
      <sheetName val="Cuadratura"/>
      <sheetName val="Asientos Balance"/>
      <sheetName val="Asientos Resultados"/>
      <sheetName val="Análisis Mes"/>
      <sheetName val="Análisis Año"/>
      <sheetName val="Activos Regulados"/>
      <sheetName val="Activos pasivos"/>
      <sheetName val="Estado de Resultado2"/>
      <sheetName val="Consolidado Ch$ 05-2005 Endesa"/>
      <sheetName val="#¡REF"/>
      <sheetName val="Proyecciones"/>
      <sheetName val="graficos"/>
      <sheetName val="Resultado"/>
      <sheetName val="bond curves-n.u."/>
      <sheetName val="Dólar Observado"/>
      <sheetName val="Axe_Doc"/>
      <sheetName val="Impuestos Diferidos "/>
      <sheetName val="Dic02"/>
      <sheetName val="Resumen"/>
      <sheetName val="Deposito a Plazo"/>
      <sheetName val="HOJADECONSOLIDACION"/>
      <sheetName val="2.1 ESTADO RESULT."/>
      <sheetName val="CODICE POA Y AA"/>
      <sheetName val="CODICE Real "/>
      <sheetName val="ANEXO_24"/>
      <sheetName val="F-Macro"/>
      <sheetName val="F-Portada"/>
      <sheetName val="ANEXO_35"/>
      <sheetName val="ANEXO_08"/>
      <sheetName val="Hoja1 (2)"/>
      <sheetName val="ANEXO_09"/>
      <sheetName val="Ca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A0F"/>
  </sheetPr>
  <dimension ref="A1:AA59"/>
  <sheetViews>
    <sheetView showGridLines="0" showRowColHeaders="0" tabSelected="1" zoomScale="70" zoomScaleNormal="70" zoomScaleSheetLayoutView="85" workbookViewId="0">
      <selection activeCell="AA26" sqref="AA26"/>
    </sheetView>
  </sheetViews>
  <sheetFormatPr baseColWidth="10" defaultColWidth="0" defaultRowHeight="15" customHeight="1" zeroHeight="1"/>
  <cols>
    <col min="1" max="24" width="11.44140625" customWidth="1"/>
    <col min="25" max="25" width="3.88671875" customWidth="1"/>
    <col min="26" max="26" width="11.44140625" customWidth="1"/>
    <col min="27" max="27" width="4.88671875" customWidth="1"/>
    <col min="28" max="16384" width="11.44140625" hidden="1"/>
  </cols>
  <sheetData>
    <row r="1" ht="14.4"/>
    <row r="2" ht="14.4"/>
    <row r="3" ht="14.4"/>
    <row r="4" ht="14.4"/>
    <row r="5" ht="14.4"/>
    <row r="6" ht="14.4"/>
    <row r="7" ht="14.4"/>
    <row r="8" ht="14.4"/>
    <row r="9" ht="14.4"/>
    <row r="10" ht="14.4"/>
    <row r="11" ht="14.4"/>
    <row r="12" ht="14.4"/>
    <row r="13" ht="14.4"/>
    <row r="14" ht="14.4"/>
    <row r="15" ht="14.4"/>
    <row r="16" ht="14.4"/>
    <row r="17" ht="17.25" customHeight="1"/>
    <row r="18" ht="14.4"/>
    <row r="19" ht="14.4"/>
    <row r="20" ht="14.4"/>
    <row r="21" ht="14.4"/>
    <row r="22" ht="14.4"/>
    <row r="23" ht="14.4"/>
    <row r="24" ht="14.4"/>
    <row r="25" ht="14.4"/>
    <row r="26" ht="14.4"/>
    <row r="27" ht="14.4"/>
    <row r="28" ht="14.4"/>
    <row r="29" ht="14.4"/>
    <row r="30" ht="14.4"/>
    <row r="31" ht="14.4"/>
    <row r="32" ht="14.4"/>
    <row r="33" ht="14.4"/>
    <row r="34" ht="14.4"/>
    <row r="35" ht="14.4"/>
    <row r="36" ht="14.4"/>
    <row r="37" ht="14.4"/>
    <row r="38" ht="14.4"/>
    <row r="39" ht="14.4"/>
    <row r="40" ht="14.4"/>
    <row r="41" ht="14.4"/>
    <row r="42" ht="14.4"/>
    <row r="43" ht="14.4"/>
    <row r="44" ht="14.4"/>
    <row r="45" ht="14.4"/>
    <row r="46" ht="14.4"/>
    <row r="47" ht="14.4"/>
    <row r="48" ht="14.4"/>
    <row r="49" ht="6.75" customHeight="1"/>
    <row r="50" ht="15.75" hidden="1" customHeight="1"/>
    <row r="51" ht="14.4" hidden="1"/>
    <row r="52" ht="14.4" hidden="1"/>
    <row r="53" ht="14.4" hidden="1"/>
    <row r="54" ht="14.4" hidden="1"/>
    <row r="55" ht="14.4" hidden="1"/>
    <row r="56" ht="14.4" hidden="1"/>
    <row r="57" ht="14.4" hidden="1"/>
    <row r="58" ht="14.4" hidden="1"/>
    <row r="59" ht="14.4" hidden="1"/>
  </sheetData>
  <sheetProtection algorithmName="SHA-512" hashValue="nFgdhdTEu2O4xkktYFqRxgmFOX8VvpaptajAfG3jSYo12aONWuRjdzQwrTSwi2YXGYVQE/T+8WFHnVA+tPp+7Q==" saltValue="B6/5bLELBybEagiMxm85ag==" spinCount="100000" sheet="1" objects="1" scenarios="1" selectLockedCells="1" selectUnlockedCells="1"/>
  <printOptions horizontalCentered="1" verticalCentered="1"/>
  <pageMargins left="0" right="0.23622047244094491" top="0" bottom="0" header="0" footer="0"/>
  <pageSetup paperSize="32767" scale="80" orientation="landscape" r:id="rId1"/>
  <headerFooter>
    <oddHeader>&amp;C&amp;"Arial"&amp;8&amp;K000000INTERNAL&amp;1#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5EF"/>
    <pageSetUpPr fitToPage="1"/>
  </sheetPr>
  <dimension ref="B3:H12"/>
  <sheetViews>
    <sheetView showGridLines="0" zoomScale="90" zoomScaleNormal="90" workbookViewId="0">
      <selection activeCell="B4" sqref="B4:B5"/>
    </sheetView>
  </sheetViews>
  <sheetFormatPr baseColWidth="10" defaultColWidth="11.44140625" defaultRowHeight="13.2"/>
  <cols>
    <col min="1" max="1" width="5.44140625" style="88" customWidth="1"/>
    <col min="2" max="2" width="32" style="88" customWidth="1"/>
    <col min="3" max="4" width="12.88671875" style="88" customWidth="1"/>
    <col min="5" max="5" width="1.44140625" style="88" customWidth="1"/>
    <col min="6" max="16384" width="11.44140625" style="88"/>
  </cols>
  <sheetData>
    <row r="3" spans="2:8" s="28" customFormat="1" ht="27" customHeight="1">
      <c r="B3" s="138"/>
      <c r="C3" s="268" t="s">
        <v>146</v>
      </c>
      <c r="D3" s="269"/>
      <c r="E3" s="269"/>
      <c r="F3" s="269"/>
      <c r="G3" s="269"/>
    </row>
    <row r="4" spans="2:8" s="28" customFormat="1" ht="24.75" customHeight="1">
      <c r="B4" s="271" t="s">
        <v>90</v>
      </c>
      <c r="C4" s="270" t="s">
        <v>88</v>
      </c>
      <c r="D4" s="270"/>
      <c r="E4" s="139"/>
      <c r="F4" s="270" t="s">
        <v>89</v>
      </c>
      <c r="G4" s="270"/>
      <c r="H4" s="140"/>
    </row>
    <row r="5" spans="2:8" s="28" customFormat="1" ht="15" customHeight="1">
      <c r="B5" s="266"/>
      <c r="C5" s="9" t="str">
        <f>+Market!C4</f>
        <v>Dec-25</v>
      </c>
      <c r="D5" s="10" t="str">
        <f>+Market!D4</f>
        <v>Dec-24</v>
      </c>
      <c r="E5" s="139"/>
      <c r="F5" s="9" t="str">
        <f>+Market!C4</f>
        <v>Dec-25</v>
      </c>
      <c r="G5" s="10" t="str">
        <f>+Market!D4</f>
        <v>Dec-24</v>
      </c>
    </row>
    <row r="6" spans="2:8" s="28" customFormat="1" ht="8.25" customHeight="1">
      <c r="B6" s="96"/>
      <c r="C6" s="97"/>
      <c r="D6" s="98"/>
      <c r="E6" s="139"/>
      <c r="F6" s="97"/>
      <c r="G6" s="98"/>
    </row>
    <row r="7" spans="2:8" s="28" customFormat="1" ht="10.199999999999999">
      <c r="B7" s="32" t="s">
        <v>55</v>
      </c>
      <c r="C7" s="21">
        <v>199.70699999999999</v>
      </c>
      <c r="D7" s="49">
        <v>165.89002177716412</v>
      </c>
      <c r="E7" s="141"/>
      <c r="F7" s="21">
        <v>64</v>
      </c>
      <c r="G7" s="49">
        <v>49.453254765753215</v>
      </c>
    </row>
    <row r="8" spans="2:8" s="28" customFormat="1" ht="10.199999999999999">
      <c r="B8" s="34" t="s">
        <v>32</v>
      </c>
      <c r="C8" s="35">
        <v>2</v>
      </c>
      <c r="D8" s="53">
        <v>4.3825643699761159</v>
      </c>
      <c r="E8" s="141"/>
      <c r="F8" s="35">
        <v>7</v>
      </c>
      <c r="G8" s="53">
        <v>7.0612690912767979</v>
      </c>
    </row>
    <row r="9" spans="2:8" s="28" customFormat="1" ht="11.25" hidden="1" customHeight="1">
      <c r="B9" s="34"/>
      <c r="C9" s="35"/>
      <c r="D9" s="53"/>
      <c r="E9" s="141"/>
      <c r="F9" s="35"/>
      <c r="G9" s="53"/>
    </row>
    <row r="10" spans="2:8" s="28" customFormat="1" ht="8.25" customHeight="1">
      <c r="B10" s="142"/>
      <c r="C10" s="143"/>
      <c r="D10" s="144"/>
      <c r="E10" s="141"/>
      <c r="F10" s="143"/>
      <c r="G10" s="144"/>
    </row>
    <row r="11" spans="2:8" s="28" customFormat="1" ht="10.199999999999999">
      <c r="B11" s="145" t="s">
        <v>91</v>
      </c>
      <c r="C11" s="146">
        <v>201.70699999999999</v>
      </c>
      <c r="D11" s="147">
        <v>170.27258614714023</v>
      </c>
      <c r="E11" s="148"/>
      <c r="F11" s="146">
        <v>71</v>
      </c>
      <c r="G11" s="147">
        <v>56.514523857030014</v>
      </c>
    </row>
    <row r="12" spans="2:8" s="28" customFormat="1" ht="17.25" customHeight="1">
      <c r="B12" s="43"/>
    </row>
  </sheetData>
  <mergeCells count="4">
    <mergeCell ref="C3:G3"/>
    <mergeCell ref="C4:D4"/>
    <mergeCell ref="F4:G4"/>
    <mergeCell ref="B4:B5"/>
  </mergeCells>
  <pageMargins left="0.70866141732283472" right="0.70866141732283472" top="0.74803149606299213" bottom="0.74803149606299213" header="0.31496062992125984" footer="0.31496062992125984"/>
  <pageSetup paperSize="9" scale="86"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5EF"/>
    <pageSetUpPr fitToPage="1"/>
  </sheetPr>
  <dimension ref="B1:D6"/>
  <sheetViews>
    <sheetView showGridLines="0" zoomScale="90" zoomScaleNormal="90" workbookViewId="0">
      <selection activeCell="B3" sqref="B3"/>
    </sheetView>
  </sheetViews>
  <sheetFormatPr baseColWidth="10" defaultColWidth="11.44140625" defaultRowHeight="13.2"/>
  <cols>
    <col min="1" max="1" width="5.33203125" style="88" customWidth="1"/>
    <col min="2" max="2" width="28.5546875" style="88" customWidth="1"/>
    <col min="3" max="3" width="12.44140625" style="88" customWidth="1"/>
    <col min="4" max="4" width="13.33203125" style="88" customWidth="1"/>
    <col min="5" max="16384" width="11.44140625" style="88"/>
  </cols>
  <sheetData>
    <row r="1" spans="2:4" ht="12.75" customHeight="1"/>
    <row r="3" spans="2:4" s="43" customFormat="1" ht="30" customHeight="1">
      <c r="B3" s="8" t="s">
        <v>57</v>
      </c>
      <c r="C3" s="9" t="s">
        <v>154</v>
      </c>
      <c r="D3" s="10" t="s">
        <v>147</v>
      </c>
    </row>
    <row r="4" spans="2:4" s="43" customFormat="1" ht="6" customHeight="1">
      <c r="B4" s="15"/>
      <c r="C4" s="215"/>
      <c r="D4" s="16"/>
    </row>
    <row r="5" spans="2:4" s="43" customFormat="1" ht="10.199999999999999">
      <c r="B5" s="20" t="s">
        <v>36</v>
      </c>
      <c r="C5" s="149">
        <v>0.99</v>
      </c>
      <c r="D5" s="150">
        <v>1</v>
      </c>
    </row>
    <row r="6" spans="2:4" s="43" customFormat="1" ht="8.25" customHeight="1"/>
  </sheetData>
  <pageMargins left="0.70866141732283472" right="0.70866141732283472" top="0.74803149606299213" bottom="0.74803149606299213" header="0.31496062992125984" footer="0.31496062992125984"/>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5EF"/>
    <pageSetUpPr fitToPage="1"/>
  </sheetPr>
  <dimension ref="A2:F40"/>
  <sheetViews>
    <sheetView showGridLines="0" zoomScale="90" zoomScaleNormal="90" workbookViewId="0">
      <selection activeCell="A2" sqref="A2:A3"/>
    </sheetView>
  </sheetViews>
  <sheetFormatPr baseColWidth="10" defaultColWidth="11.44140625" defaultRowHeight="10.199999999999999"/>
  <cols>
    <col min="1" max="1" width="34.6640625" style="151" customWidth="1"/>
    <col min="2" max="5" width="13.109375" style="151" customWidth="1"/>
    <col min="6" max="6" width="11.33203125" style="151" customWidth="1"/>
    <col min="7" max="16384" width="11.44140625" style="151"/>
  </cols>
  <sheetData>
    <row r="2" spans="1:6" ht="20.25" customHeight="1">
      <c r="A2" s="277" t="s">
        <v>92</v>
      </c>
      <c r="B2" s="279" t="str">
        <f>+Market!C4</f>
        <v>Dec-25</v>
      </c>
      <c r="C2" s="272" t="str">
        <f>+Market!D4</f>
        <v>Dec-24</v>
      </c>
      <c r="D2" s="272" t="s">
        <v>77</v>
      </c>
      <c r="E2" s="274" t="s">
        <v>78</v>
      </c>
    </row>
    <row r="3" spans="1:6" ht="20.25" customHeight="1">
      <c r="A3" s="278"/>
      <c r="B3" s="280"/>
      <c r="C3" s="273"/>
      <c r="D3" s="273"/>
      <c r="E3" s="275"/>
    </row>
    <row r="4" spans="1:6" ht="18" customHeight="1">
      <c r="A4" s="152" t="s">
        <v>42</v>
      </c>
      <c r="B4" s="153">
        <v>15879.346539676999</v>
      </c>
      <c r="C4" s="154">
        <v>18313.227349000001</v>
      </c>
      <c r="D4" s="154">
        <f t="shared" ref="D4:D18" si="0">+B4-C4</f>
        <v>-2433.8808093230018</v>
      </c>
      <c r="E4" s="155">
        <f t="shared" ref="E4:E18" si="1">+B4/C4-1</f>
        <v>-0.13290288832983366</v>
      </c>
    </row>
    <row r="5" spans="1:6">
      <c r="A5" s="32" t="s">
        <v>43</v>
      </c>
      <c r="B5" s="156">
        <v>9959.7178416770003</v>
      </c>
      <c r="C5" s="157">
        <v>13270.700784000001</v>
      </c>
      <c r="D5" s="157">
        <f t="shared" si="0"/>
        <v>-3310.9829423230003</v>
      </c>
      <c r="E5" s="158">
        <f t="shared" si="1"/>
        <v>-0.249495712111521</v>
      </c>
    </row>
    <row r="6" spans="1:6">
      <c r="A6" s="34" t="s">
        <v>53</v>
      </c>
      <c r="B6" s="159">
        <v>5796.1503589999993</v>
      </c>
      <c r="C6" s="160">
        <v>4900.2575610000004</v>
      </c>
      <c r="D6" s="160">
        <f t="shared" si="0"/>
        <v>895.89279799999895</v>
      </c>
      <c r="E6" s="161">
        <f t="shared" si="1"/>
        <v>0.18282565494724179</v>
      </c>
    </row>
    <row r="7" spans="1:6">
      <c r="A7" s="115" t="s">
        <v>60</v>
      </c>
      <c r="B7" s="162">
        <v>123.47833900000001</v>
      </c>
      <c r="C7" s="163">
        <v>142.269004</v>
      </c>
      <c r="D7" s="163">
        <f t="shared" si="0"/>
        <v>-18.79066499999999</v>
      </c>
      <c r="E7" s="164">
        <f t="shared" si="1"/>
        <v>-0.13207841814932497</v>
      </c>
    </row>
    <row r="8" spans="1:6" ht="16.5" customHeight="1">
      <c r="A8" s="165" t="s">
        <v>44</v>
      </c>
      <c r="B8" s="166">
        <v>15769.290536999999</v>
      </c>
      <c r="C8" s="154">
        <v>16910.007412999999</v>
      </c>
      <c r="D8" s="154">
        <f t="shared" si="0"/>
        <v>-1140.7168760000004</v>
      </c>
      <c r="E8" s="167">
        <f t="shared" si="1"/>
        <v>-6.7458094378069045E-2</v>
      </c>
      <c r="F8" s="168"/>
    </row>
    <row r="9" spans="1:6">
      <c r="A9" s="32" t="s">
        <v>45</v>
      </c>
      <c r="B9" s="156">
        <v>0</v>
      </c>
      <c r="C9" s="157">
        <v>500</v>
      </c>
      <c r="D9" s="157">
        <f t="shared" si="0"/>
        <v>-500</v>
      </c>
      <c r="E9" s="158">
        <f t="shared" si="1"/>
        <v>-1</v>
      </c>
    </row>
    <row r="10" spans="1:6">
      <c r="A10" s="34" t="s">
        <v>46</v>
      </c>
      <c r="B10" s="159">
        <v>9135.4580040000001</v>
      </c>
      <c r="C10" s="160">
        <v>11513.451097000001</v>
      </c>
      <c r="D10" s="160">
        <f t="shared" si="0"/>
        <v>-2377.993093000001</v>
      </c>
      <c r="E10" s="161">
        <f t="shared" si="1"/>
        <v>-0.20654042588669375</v>
      </c>
      <c r="F10" s="168"/>
    </row>
    <row r="11" spans="1:6">
      <c r="A11" s="34" t="s">
        <v>124</v>
      </c>
      <c r="B11" s="159">
        <v>6633.8325329999989</v>
      </c>
      <c r="C11" s="160">
        <v>5396.5563159999992</v>
      </c>
      <c r="D11" s="160">
        <f t="shared" si="0"/>
        <v>1237.2762169999996</v>
      </c>
      <c r="E11" s="161">
        <f t="shared" si="1"/>
        <v>0.2292714361808208</v>
      </c>
    </row>
    <row r="12" spans="1:6" ht="16.5" hidden="1" customHeight="1">
      <c r="A12" s="169" t="s">
        <v>47</v>
      </c>
      <c r="B12" s="170">
        <v>0</v>
      </c>
      <c r="C12" s="171">
        <v>0</v>
      </c>
      <c r="D12" s="171">
        <f t="shared" si="0"/>
        <v>0</v>
      </c>
      <c r="E12" s="172" t="e">
        <f t="shared" si="1"/>
        <v>#DIV/0!</v>
      </c>
    </row>
    <row r="13" spans="1:6" ht="16.5" customHeight="1">
      <c r="A13" s="165" t="s">
        <v>48</v>
      </c>
      <c r="B13" s="166">
        <v>31648.529634999999</v>
      </c>
      <c r="C13" s="154">
        <v>35223.232161</v>
      </c>
      <c r="D13" s="154">
        <f t="shared" si="0"/>
        <v>-3574.7025260000009</v>
      </c>
      <c r="E13" s="167">
        <f t="shared" si="1"/>
        <v>-0.10148706710561317</v>
      </c>
    </row>
    <row r="14" spans="1:6">
      <c r="A14" s="32" t="s">
        <v>127</v>
      </c>
      <c r="B14" s="156">
        <v>10307.228853000001</v>
      </c>
      <c r="C14" s="157">
        <v>13341.17643</v>
      </c>
      <c r="D14" s="157">
        <f t="shared" si="0"/>
        <v>-3033.947576999999</v>
      </c>
      <c r="E14" s="158">
        <f t="shared" si="1"/>
        <v>-0.2274122970278416</v>
      </c>
    </row>
    <row r="15" spans="1:6">
      <c r="A15" s="34" t="s">
        <v>128</v>
      </c>
      <c r="B15" s="159">
        <v>19367.502060999999</v>
      </c>
      <c r="C15" s="160">
        <v>19497.093863999999</v>
      </c>
      <c r="D15" s="160">
        <f t="shared" si="0"/>
        <v>-129.59180299999935</v>
      </c>
      <c r="E15" s="161">
        <f t="shared" si="1"/>
        <v>-6.646724065850762E-3</v>
      </c>
    </row>
    <row r="16" spans="1:6">
      <c r="A16" s="34" t="s">
        <v>125</v>
      </c>
      <c r="B16" s="159">
        <v>1973.7987209999999</v>
      </c>
      <c r="C16" s="160">
        <v>2384.961867</v>
      </c>
      <c r="D16" s="160">
        <f t="shared" si="0"/>
        <v>-411.1631460000001</v>
      </c>
      <c r="E16" s="161">
        <f t="shared" si="1"/>
        <v>-0.17239820547621365</v>
      </c>
    </row>
    <row r="17" spans="1:6">
      <c r="A17" s="115" t="s">
        <v>126</v>
      </c>
      <c r="B17" s="162">
        <v>0</v>
      </c>
      <c r="C17" s="163">
        <v>500</v>
      </c>
      <c r="D17" s="163">
        <f t="shared" si="0"/>
        <v>-500</v>
      </c>
      <c r="E17" s="164">
        <f t="shared" si="1"/>
        <v>-1</v>
      </c>
    </row>
    <row r="18" spans="1:6" ht="13.5" customHeight="1">
      <c r="A18" s="165" t="s">
        <v>49</v>
      </c>
      <c r="B18" s="166">
        <v>79510.460237929277</v>
      </c>
      <c r="C18" s="154">
        <v>80090.531894155269</v>
      </c>
      <c r="D18" s="154">
        <f t="shared" si="0"/>
        <v>-580.07165622599132</v>
      </c>
      <c r="E18" s="167">
        <f t="shared" si="1"/>
        <v>-7.2426995115052462E-3</v>
      </c>
    </row>
    <row r="19" spans="1:6" ht="14.25" customHeight="1">
      <c r="A19" s="173" t="s">
        <v>50</v>
      </c>
      <c r="B19" s="174">
        <v>0.39804233984175258</v>
      </c>
      <c r="C19" s="175">
        <v>0.43979271117277308</v>
      </c>
      <c r="D19" s="176">
        <f>+B19-C19</f>
        <v>-4.1750371331020497E-2</v>
      </c>
      <c r="E19" s="176">
        <f>+B19/C19-1</f>
        <v>-9.4931931044711648E-2</v>
      </c>
    </row>
    <row r="20" spans="1:6" s="51" customFormat="1" ht="11.25" customHeight="1">
      <c r="A20" s="276"/>
      <c r="B20" s="276"/>
      <c r="C20" s="177"/>
      <c r="D20" s="177"/>
      <c r="E20" s="177"/>
      <c r="F20" s="178"/>
    </row>
    <row r="21" spans="1:6" s="51" customFormat="1" ht="11.25" customHeight="1">
      <c r="A21" s="177"/>
      <c r="B21" s="177"/>
      <c r="C21" s="177"/>
      <c r="D21" s="177"/>
      <c r="E21" s="177"/>
      <c r="F21" s="178"/>
    </row>
    <row r="22" spans="1:6" ht="23.25" customHeight="1">
      <c r="A22" s="277" t="s">
        <v>93</v>
      </c>
      <c r="B22" s="279" t="str">
        <f>+Market!G4</f>
        <v>Q4 2025</v>
      </c>
      <c r="C22" s="272" t="str">
        <f>+Market!H4</f>
        <v>Q4 2024</v>
      </c>
      <c r="D22" s="272" t="s">
        <v>77</v>
      </c>
      <c r="E22" s="274" t="s">
        <v>78</v>
      </c>
    </row>
    <row r="23" spans="1:6" ht="20.25" customHeight="1">
      <c r="A23" s="278"/>
      <c r="B23" s="280"/>
      <c r="C23" s="273"/>
      <c r="D23" s="273"/>
      <c r="E23" s="275"/>
    </row>
    <row r="24" spans="1:6" ht="16.5" customHeight="1">
      <c r="A24" s="152" t="s">
        <v>42</v>
      </c>
      <c r="B24" s="153">
        <v>3119.4355396769988</v>
      </c>
      <c r="C24" s="154">
        <v>4568.6441439999999</v>
      </c>
      <c r="D24" s="154">
        <f t="shared" ref="D24:D38" si="2">+B24-C24</f>
        <v>-1449.2086043230011</v>
      </c>
      <c r="E24" s="155">
        <f t="shared" ref="E24:E38" si="3">+B24/C24-1</f>
        <v>-0.31720759127765441</v>
      </c>
    </row>
    <row r="25" spans="1:6">
      <c r="A25" s="32" t="s">
        <v>43</v>
      </c>
      <c r="B25" s="156">
        <v>2243.2630086770005</v>
      </c>
      <c r="C25" s="157">
        <v>3892.7228329999998</v>
      </c>
      <c r="D25" s="157">
        <f t="shared" si="2"/>
        <v>-1649.4598243229993</v>
      </c>
      <c r="E25" s="158">
        <f t="shared" si="3"/>
        <v>-0.42372906962189549</v>
      </c>
    </row>
    <row r="26" spans="1:6">
      <c r="A26" s="34" t="s">
        <v>53</v>
      </c>
      <c r="B26" s="159">
        <v>842.45975799999906</v>
      </c>
      <c r="C26" s="160">
        <v>638.7002279999997</v>
      </c>
      <c r="D26" s="160">
        <f t="shared" si="2"/>
        <v>203.75952999999936</v>
      </c>
      <c r="E26" s="161">
        <f t="shared" si="3"/>
        <v>0.31902216574752718</v>
      </c>
    </row>
    <row r="27" spans="1:6">
      <c r="A27" s="115" t="s">
        <v>60</v>
      </c>
      <c r="B27" s="162">
        <v>33.712772999999999</v>
      </c>
      <c r="C27" s="163">
        <v>37.221082999999993</v>
      </c>
      <c r="D27" s="163">
        <f t="shared" si="2"/>
        <v>-3.5083099999999945</v>
      </c>
      <c r="E27" s="164">
        <f t="shared" si="3"/>
        <v>-9.42559892736059E-2</v>
      </c>
    </row>
    <row r="28" spans="1:6" ht="16.5" customHeight="1">
      <c r="A28" s="165" t="s">
        <v>44</v>
      </c>
      <c r="B28" s="166">
        <v>4789.5323829999998</v>
      </c>
      <c r="C28" s="154">
        <v>4292.4192269999985</v>
      </c>
      <c r="D28" s="154">
        <f t="shared" si="2"/>
        <v>497.11315600000125</v>
      </c>
      <c r="E28" s="167">
        <f t="shared" si="3"/>
        <v>0.11581188362802042</v>
      </c>
    </row>
    <row r="29" spans="1:6">
      <c r="A29" s="32" t="s">
        <v>45</v>
      </c>
      <c r="B29" s="156">
        <v>0</v>
      </c>
      <c r="C29" s="157">
        <v>120.67455899999999</v>
      </c>
      <c r="D29" s="157">
        <f t="shared" si="2"/>
        <v>-120.67455899999999</v>
      </c>
      <c r="E29" s="158">
        <f t="shared" si="3"/>
        <v>-1</v>
      </c>
    </row>
    <row r="30" spans="1:6">
      <c r="A30" s="34" t="s">
        <v>46</v>
      </c>
      <c r="B30" s="159">
        <v>2680.0023679999995</v>
      </c>
      <c r="C30" s="160">
        <v>3268.7112650000017</v>
      </c>
      <c r="D30" s="160">
        <f t="shared" si="2"/>
        <v>-588.70889700000225</v>
      </c>
      <c r="E30" s="161">
        <f t="shared" si="3"/>
        <v>-0.18010428247476362</v>
      </c>
    </row>
    <row r="31" spans="1:6">
      <c r="A31" s="34" t="s">
        <v>124</v>
      </c>
      <c r="B31" s="159">
        <v>2109.5300149999994</v>
      </c>
      <c r="C31" s="160">
        <v>1023.7079619999986</v>
      </c>
      <c r="D31" s="160">
        <f t="shared" si="2"/>
        <v>1085.8220530000008</v>
      </c>
      <c r="E31" s="161">
        <f t="shared" si="3"/>
        <v>1.0606755962693217</v>
      </c>
    </row>
    <row r="32" spans="1:6" ht="11.25" hidden="1" customHeight="1">
      <c r="A32" s="169" t="s">
        <v>47</v>
      </c>
      <c r="B32" s="170">
        <v>0</v>
      </c>
      <c r="C32" s="171">
        <v>0</v>
      </c>
      <c r="D32" s="171">
        <f t="shared" si="2"/>
        <v>0</v>
      </c>
      <c r="E32" s="172" t="e">
        <f t="shared" si="3"/>
        <v>#DIV/0!</v>
      </c>
    </row>
    <row r="33" spans="1:5" ht="15.75" customHeight="1">
      <c r="A33" s="165" t="s">
        <v>48</v>
      </c>
      <c r="B33" s="166">
        <v>7909.0465000000004</v>
      </c>
      <c r="C33" s="154">
        <v>8860.9249240000026</v>
      </c>
      <c r="D33" s="154">
        <f t="shared" si="2"/>
        <v>-951.87842400000227</v>
      </c>
      <c r="E33" s="167">
        <f t="shared" si="3"/>
        <v>-0.10742427366942464</v>
      </c>
    </row>
    <row r="34" spans="1:5">
      <c r="A34" s="32" t="s">
        <v>127</v>
      </c>
      <c r="B34" s="156">
        <v>2440.7006120000005</v>
      </c>
      <c r="C34" s="157">
        <v>3040.2674929999994</v>
      </c>
      <c r="D34" s="157">
        <f t="shared" si="2"/>
        <v>-599.56688099999883</v>
      </c>
      <c r="E34" s="158">
        <f t="shared" si="3"/>
        <v>-0.19720859509252364</v>
      </c>
    </row>
    <row r="35" spans="1:5">
      <c r="A35" s="34" t="s">
        <v>128</v>
      </c>
      <c r="B35" s="159">
        <v>4786.3861629999992</v>
      </c>
      <c r="C35" s="160">
        <v>4923.6346229999999</v>
      </c>
      <c r="D35" s="160">
        <f t="shared" si="2"/>
        <v>-137.2484600000007</v>
      </c>
      <c r="E35" s="161">
        <f t="shared" si="3"/>
        <v>-2.7875435630187795E-2</v>
      </c>
    </row>
    <row r="36" spans="1:5">
      <c r="A36" s="34" t="s">
        <v>125</v>
      </c>
      <c r="B36" s="159">
        <v>681.95972499999993</v>
      </c>
      <c r="C36" s="160">
        <v>897.02280799999994</v>
      </c>
      <c r="D36" s="160">
        <f t="shared" si="2"/>
        <v>-215.06308300000001</v>
      </c>
      <c r="E36" s="161">
        <f t="shared" si="3"/>
        <v>-0.23975207885684002</v>
      </c>
    </row>
    <row r="37" spans="1:5">
      <c r="A37" s="115" t="s">
        <v>126</v>
      </c>
      <c r="B37" s="162">
        <v>0</v>
      </c>
      <c r="C37" s="163">
        <v>120.67455899999999</v>
      </c>
      <c r="D37" s="163">
        <f t="shared" si="2"/>
        <v>-120.67455899999999</v>
      </c>
      <c r="E37" s="164">
        <f t="shared" si="3"/>
        <v>-1</v>
      </c>
    </row>
    <row r="38" spans="1:5" ht="13.5" customHeight="1">
      <c r="A38" s="165" t="s">
        <v>49</v>
      </c>
      <c r="B38" s="166">
        <v>19466.721524084787</v>
      </c>
      <c r="C38" s="154">
        <v>19719.81462692246</v>
      </c>
      <c r="D38" s="154">
        <f t="shared" si="2"/>
        <v>-253.09310283767263</v>
      </c>
      <c r="E38" s="167">
        <f t="shared" si="3"/>
        <v>-1.2834456490890989E-2</v>
      </c>
    </row>
    <row r="39" spans="1:5" ht="15" customHeight="1">
      <c r="A39" s="173" t="s">
        <v>50</v>
      </c>
      <c r="B39" s="174">
        <v>0.40628549035412564</v>
      </c>
      <c r="C39" s="175">
        <v>0.4493411876145445</v>
      </c>
      <c r="D39" s="176">
        <f>+B39-C39</f>
        <v>-4.3055697260418857E-2</v>
      </c>
      <c r="E39" s="176">
        <f>+B39/C39-1</f>
        <v>-9.5819609791375382E-2</v>
      </c>
    </row>
    <row r="40" spans="1:5">
      <c r="A40" s="179"/>
      <c r="B40" s="179"/>
      <c r="C40" s="179"/>
      <c r="D40" s="179"/>
      <c r="E40" s="179"/>
    </row>
  </sheetData>
  <mergeCells count="11">
    <mergeCell ref="D22:D23"/>
    <mergeCell ref="E22:E23"/>
    <mergeCell ref="D2:D3"/>
    <mergeCell ref="E2:E3"/>
    <mergeCell ref="A20:B20"/>
    <mergeCell ref="A22:A23"/>
    <mergeCell ref="B22:B23"/>
    <mergeCell ref="C22:C23"/>
    <mergeCell ref="A2:A3"/>
    <mergeCell ref="B2:B3"/>
    <mergeCell ref="C2:C3"/>
  </mergeCells>
  <pageMargins left="0.70866141732283472" right="0.70866141732283472" top="0.74803149606299213" bottom="0.74803149606299213" header="0.31496062992125984" footer="0.31496062992125984"/>
  <pageSetup paperSize="9" scale="88" orientation="portrait" r:id="rId1"/>
  <headerFooter>
    <oddHeader>&amp;C&amp;"Arial"&amp;8&amp;K000000INTERNAL&amp;1#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5EF"/>
    <pageSetUpPr fitToPage="1"/>
  </sheetPr>
  <dimension ref="A2:G25"/>
  <sheetViews>
    <sheetView showGridLines="0" zoomScale="90" zoomScaleNormal="90" workbookViewId="0">
      <selection activeCell="A2" sqref="A2:A3"/>
    </sheetView>
  </sheetViews>
  <sheetFormatPr baseColWidth="10" defaultColWidth="11.44140625" defaultRowHeight="10.199999999999999"/>
  <cols>
    <col min="1" max="1" width="34.6640625" style="151" customWidth="1"/>
    <col min="2" max="3" width="12.5546875" style="151" customWidth="1"/>
    <col min="4" max="4" width="11.33203125" style="151" customWidth="1"/>
    <col min="5" max="16384" width="11.44140625" style="151"/>
  </cols>
  <sheetData>
    <row r="2" spans="1:7" ht="27.75" customHeight="1">
      <c r="A2" s="277" t="s">
        <v>131</v>
      </c>
      <c r="B2" s="282" t="str">
        <f>+'Energy Sales'!C4</f>
        <v>Dec-25</v>
      </c>
      <c r="C2" s="272" t="str">
        <f>+Market!D4</f>
        <v>Dec-24</v>
      </c>
      <c r="D2" s="272" t="s">
        <v>77</v>
      </c>
      <c r="E2" s="274" t="s">
        <v>78</v>
      </c>
    </row>
    <row r="3" spans="1:7" ht="27.75" customHeight="1">
      <c r="A3" s="281"/>
      <c r="B3" s="283"/>
      <c r="C3" s="273"/>
      <c r="D3" s="273"/>
      <c r="E3" s="275"/>
    </row>
    <row r="4" spans="1:7" ht="18" customHeight="1">
      <c r="A4" s="152" t="s">
        <v>42</v>
      </c>
      <c r="B4" s="153">
        <v>15879.346539676999</v>
      </c>
      <c r="C4" s="180">
        <v>18313.227349000001</v>
      </c>
      <c r="D4" s="180">
        <f t="shared" ref="D4:D12" si="0">+B4-C4</f>
        <v>-2433.8808093230018</v>
      </c>
      <c r="E4" s="181">
        <f>+B4/C4-1</f>
        <v>-0.13290288832983366</v>
      </c>
    </row>
    <row r="5" spans="1:7">
      <c r="A5" s="32" t="s">
        <v>43</v>
      </c>
      <c r="B5" s="156">
        <v>9959.7178416770003</v>
      </c>
      <c r="C5" s="157">
        <v>13270.700784000001</v>
      </c>
      <c r="D5" s="157">
        <f t="shared" si="0"/>
        <v>-3310.9829423230003</v>
      </c>
      <c r="E5" s="158">
        <f>+B5/C5-1</f>
        <v>-0.249495712111521</v>
      </c>
    </row>
    <row r="6" spans="1:7">
      <c r="A6" s="34" t="s">
        <v>114</v>
      </c>
      <c r="B6" s="159">
        <v>0</v>
      </c>
      <c r="C6" s="160">
        <v>0</v>
      </c>
      <c r="D6" s="160">
        <f t="shared" si="0"/>
        <v>0</v>
      </c>
      <c r="E6" s="161" t="s">
        <v>122</v>
      </c>
    </row>
    <row r="7" spans="1:7">
      <c r="A7" s="34" t="s">
        <v>115</v>
      </c>
      <c r="B7" s="159">
        <v>5796.1503589999993</v>
      </c>
      <c r="C7" s="160">
        <v>4900.2575610000004</v>
      </c>
      <c r="D7" s="160">
        <f t="shared" si="0"/>
        <v>895.89279799999895</v>
      </c>
      <c r="E7" s="161">
        <f>+B7/C7-1</f>
        <v>0.18282565494724179</v>
      </c>
    </row>
    <row r="8" spans="1:7" hidden="1">
      <c r="A8" s="34" t="s">
        <v>116</v>
      </c>
      <c r="B8" s="159"/>
      <c r="C8" s="160"/>
      <c r="D8" s="160">
        <f t="shared" si="0"/>
        <v>0</v>
      </c>
      <c r="E8" s="161" t="s">
        <v>122</v>
      </c>
    </row>
    <row r="9" spans="1:7">
      <c r="A9" s="34" t="s">
        <v>117</v>
      </c>
      <c r="B9" s="159">
        <v>123.47833900000001</v>
      </c>
      <c r="C9" s="160">
        <v>142.269004</v>
      </c>
      <c r="D9" s="160">
        <f t="shared" si="0"/>
        <v>-18.79066499999999</v>
      </c>
      <c r="E9" s="161">
        <f>+B9/C9-1</f>
        <v>-0.13207841814932497</v>
      </c>
    </row>
    <row r="10" spans="1:7" hidden="1">
      <c r="A10" s="115" t="s">
        <v>118</v>
      </c>
      <c r="B10" s="162"/>
      <c r="C10" s="163"/>
      <c r="D10" s="163">
        <f t="shared" si="0"/>
        <v>0</v>
      </c>
      <c r="E10" s="164" t="s">
        <v>122</v>
      </c>
    </row>
    <row r="11" spans="1:7" ht="13.5" customHeight="1">
      <c r="A11" s="165" t="s">
        <v>119</v>
      </c>
      <c r="B11" s="154">
        <v>85201.232741312153</v>
      </c>
      <c r="C11" s="154">
        <v>85532.885283000011</v>
      </c>
      <c r="D11" s="154">
        <f t="shared" si="0"/>
        <v>-331.65254168785759</v>
      </c>
      <c r="E11" s="167">
        <f>+B11/C11-1</f>
        <v>-3.877485724824159E-3</v>
      </c>
    </row>
    <row r="12" spans="1:7" ht="14.25" customHeight="1">
      <c r="A12" s="173" t="s">
        <v>120</v>
      </c>
      <c r="B12" s="175">
        <v>0.18637461018774043</v>
      </c>
      <c r="C12" s="175">
        <v>0.21410744286723862</v>
      </c>
      <c r="D12" s="176">
        <f t="shared" si="0"/>
        <v>-2.7732832679498193E-2</v>
      </c>
      <c r="E12" s="176">
        <f>+B12/C12-1</f>
        <v>-0.12952764419635077</v>
      </c>
      <c r="G12" s="182"/>
    </row>
    <row r="13" spans="1:7" s="51" customFormat="1" ht="11.25" customHeight="1">
      <c r="A13" s="276"/>
      <c r="B13" s="276"/>
      <c r="C13" s="177"/>
      <c r="D13" s="178"/>
    </row>
    <row r="14" spans="1:7" s="51" customFormat="1" ht="11.25" customHeight="1">
      <c r="A14" s="177"/>
      <c r="B14" s="177"/>
      <c r="C14" s="177"/>
      <c r="D14" s="178"/>
    </row>
    <row r="15" spans="1:7" ht="23.25" customHeight="1">
      <c r="A15" s="277" t="s">
        <v>149</v>
      </c>
      <c r="B15" s="282" t="str">
        <f>+'Energy Sales'!H4</f>
        <v>Q4 2025</v>
      </c>
      <c r="C15" s="272" t="str">
        <f>+'Energy Sales'!I4</f>
        <v>Q4 2024</v>
      </c>
      <c r="D15" s="272" t="s">
        <v>77</v>
      </c>
      <c r="E15" s="274" t="s">
        <v>78</v>
      </c>
    </row>
    <row r="16" spans="1:7" ht="20.25" customHeight="1">
      <c r="A16" s="281"/>
      <c r="B16" s="283"/>
      <c r="C16" s="273"/>
      <c r="D16" s="273"/>
      <c r="E16" s="275"/>
    </row>
    <row r="17" spans="1:5" ht="16.5" customHeight="1">
      <c r="A17" s="152" t="s">
        <v>42</v>
      </c>
      <c r="B17" s="153">
        <v>3119.4355396769988</v>
      </c>
      <c r="C17" s="180">
        <v>4568.6441439999999</v>
      </c>
      <c r="D17" s="180">
        <f t="shared" ref="D17:D25" si="1">+B17-C17</f>
        <v>-1449.2086043230011</v>
      </c>
      <c r="E17" s="181">
        <f>+B17/C17-1</f>
        <v>-0.31720759127765441</v>
      </c>
    </row>
    <row r="18" spans="1:5">
      <c r="A18" s="32" t="s">
        <v>43</v>
      </c>
      <c r="B18" s="156">
        <v>2243.2630086770005</v>
      </c>
      <c r="C18" s="157">
        <v>3892.7228329999998</v>
      </c>
      <c r="D18" s="157">
        <f t="shared" si="1"/>
        <v>-1649.4598243229993</v>
      </c>
      <c r="E18" s="158">
        <f>+B18/C18-1</f>
        <v>-0.42372906962189549</v>
      </c>
    </row>
    <row r="19" spans="1:5">
      <c r="A19" s="34" t="s">
        <v>114</v>
      </c>
      <c r="B19" s="159">
        <v>0</v>
      </c>
      <c r="C19" s="160">
        <v>0</v>
      </c>
      <c r="D19" s="160">
        <f t="shared" si="1"/>
        <v>0</v>
      </c>
      <c r="E19" s="161" t="s">
        <v>122</v>
      </c>
    </row>
    <row r="20" spans="1:5">
      <c r="A20" s="34" t="s">
        <v>115</v>
      </c>
      <c r="B20" s="159">
        <v>842.45975799999906</v>
      </c>
      <c r="C20" s="160">
        <v>638.7002279999997</v>
      </c>
      <c r="D20" s="160">
        <f t="shared" si="1"/>
        <v>203.75952999999936</v>
      </c>
      <c r="E20" s="161">
        <f>+B20/C20-1</f>
        <v>0.31902216574752718</v>
      </c>
    </row>
    <row r="21" spans="1:5" hidden="1">
      <c r="A21" s="34" t="s">
        <v>116</v>
      </c>
      <c r="B21" s="159"/>
      <c r="C21" s="160"/>
      <c r="D21" s="160">
        <f t="shared" si="1"/>
        <v>0</v>
      </c>
      <c r="E21" s="161" t="s">
        <v>122</v>
      </c>
    </row>
    <row r="22" spans="1:5">
      <c r="A22" s="34" t="s">
        <v>117</v>
      </c>
      <c r="B22" s="159">
        <v>33.712772999999999</v>
      </c>
      <c r="C22" s="160">
        <v>37.221082999999993</v>
      </c>
      <c r="D22" s="160">
        <f t="shared" si="1"/>
        <v>-3.5083099999999945</v>
      </c>
      <c r="E22" s="161">
        <f>+B22/C22-1</f>
        <v>-9.42559892736059E-2</v>
      </c>
    </row>
    <row r="23" spans="1:5" hidden="1">
      <c r="A23" s="115" t="s">
        <v>118</v>
      </c>
      <c r="B23" s="162"/>
      <c r="C23" s="163"/>
      <c r="D23" s="163">
        <f t="shared" si="1"/>
        <v>0</v>
      </c>
      <c r="E23" s="164" t="s">
        <v>122</v>
      </c>
    </row>
    <row r="24" spans="1:5" ht="13.5" customHeight="1">
      <c r="A24" s="165" t="s">
        <v>119</v>
      </c>
      <c r="B24" s="154">
        <v>21512.716910239578</v>
      </c>
      <c r="C24" s="154">
        <v>21144.631453027454</v>
      </c>
      <c r="D24" s="154">
        <f t="shared" si="1"/>
        <v>368.08545721212431</v>
      </c>
      <c r="E24" s="167">
        <f>+B24/C24-1</f>
        <v>1.7407986421036581E-2</v>
      </c>
    </row>
    <row r="25" spans="1:5" ht="15" customHeight="1">
      <c r="A25" s="173" t="s">
        <v>120</v>
      </c>
      <c r="B25" s="175">
        <v>0.14500425737449352</v>
      </c>
      <c r="C25" s="175">
        <v>0.21606638801670242</v>
      </c>
      <c r="D25" s="176">
        <f t="shared" si="1"/>
        <v>-7.1062130642208898E-2</v>
      </c>
      <c r="E25" s="176">
        <f>+B25/C25-1</f>
        <v>-0.32889026050972647</v>
      </c>
    </row>
  </sheetData>
  <mergeCells count="11">
    <mergeCell ref="A13:B13"/>
    <mergeCell ref="B2:B3"/>
    <mergeCell ref="D2:D3"/>
    <mergeCell ref="E2:E3"/>
    <mergeCell ref="A2:A3"/>
    <mergeCell ref="C2:C3"/>
    <mergeCell ref="D15:D16"/>
    <mergeCell ref="E15:E16"/>
    <mergeCell ref="A15:A16"/>
    <mergeCell ref="B15:B16"/>
    <mergeCell ref="C15:C16"/>
  </mergeCells>
  <pageMargins left="0.70866141732283472" right="0.70866141732283472" top="0.74803149606299213" bottom="0.74803149606299213" header="0.31496062992125984" footer="0.31496062992125984"/>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5EF"/>
    <pageSetUpPr fitToPage="1"/>
  </sheetPr>
  <dimension ref="A2:Q6"/>
  <sheetViews>
    <sheetView showGridLines="0" zoomScale="80" zoomScaleNormal="80" workbookViewId="0">
      <selection activeCell="B7" sqref="B7"/>
    </sheetView>
  </sheetViews>
  <sheetFormatPr baseColWidth="10" defaultColWidth="11.44140625" defaultRowHeight="13.2"/>
  <cols>
    <col min="1" max="1" width="5.44140625" style="26" customWidth="1"/>
    <col min="2" max="2" width="32.109375" style="26" customWidth="1"/>
    <col min="3" max="5" width="11.5546875" style="26" customWidth="1"/>
    <col min="6" max="6" width="1" style="26" customWidth="1"/>
    <col min="7" max="9" width="10.33203125" style="26" customWidth="1"/>
    <col min="10" max="10" width="1.109375" style="26" customWidth="1"/>
    <col min="11" max="12" width="10.44140625" style="26" customWidth="1"/>
    <col min="13" max="16384" width="11.44140625" style="26"/>
  </cols>
  <sheetData>
    <row r="2" spans="1:17" s="1" customFormat="1" ht="11.25" customHeight="1">
      <c r="C2" s="257" t="s">
        <v>97</v>
      </c>
      <c r="D2" s="257"/>
      <c r="E2" s="257"/>
      <c r="F2" s="257"/>
      <c r="G2" s="257"/>
      <c r="H2" s="257"/>
      <c r="I2" s="257"/>
      <c r="J2" s="2"/>
      <c r="K2" s="257" t="s">
        <v>98</v>
      </c>
      <c r="L2" s="257"/>
      <c r="M2" s="3"/>
      <c r="O2" s="4"/>
    </row>
    <row r="3" spans="1:17" s="1" customFormat="1" ht="12.75" customHeight="1">
      <c r="B3" s="5" t="s">
        <v>123</v>
      </c>
      <c r="C3" s="258" t="s">
        <v>99</v>
      </c>
      <c r="D3" s="258"/>
      <c r="E3" s="258"/>
      <c r="F3" s="6"/>
      <c r="G3" s="258" t="s">
        <v>100</v>
      </c>
      <c r="H3" s="258"/>
      <c r="I3" s="258"/>
      <c r="J3" s="2"/>
      <c r="K3" s="259" t="s">
        <v>101</v>
      </c>
      <c r="L3" s="259"/>
      <c r="O3" s="7"/>
      <c r="P3" s="7"/>
      <c r="Q3" s="7"/>
    </row>
    <row r="4" spans="1:17" s="1" customFormat="1" ht="12.75" customHeight="1">
      <c r="B4" s="8" t="s">
        <v>102</v>
      </c>
      <c r="C4" s="227" t="s">
        <v>152</v>
      </c>
      <c r="D4" s="228" t="s">
        <v>136</v>
      </c>
      <c r="E4" s="10" t="s">
        <v>78</v>
      </c>
      <c r="F4" s="11"/>
      <c r="G4" s="12" t="s">
        <v>150</v>
      </c>
      <c r="H4" s="13" t="s">
        <v>151</v>
      </c>
      <c r="I4" s="10" t="s">
        <v>78</v>
      </c>
      <c r="J4" s="14"/>
      <c r="K4" s="9" t="str">
        <f>+C4</f>
        <v>Dec-25</v>
      </c>
      <c r="L4" s="10" t="str">
        <f>+D4</f>
        <v>Dec-24</v>
      </c>
      <c r="O4" s="7"/>
      <c r="P4" s="7"/>
      <c r="Q4" s="7"/>
    </row>
    <row r="5" spans="1:17" s="1" customFormat="1" ht="10.199999999999999">
      <c r="B5" s="15"/>
      <c r="C5" s="15"/>
      <c r="D5" s="16"/>
      <c r="E5" s="16"/>
      <c r="F5" s="17"/>
      <c r="G5" s="15"/>
      <c r="H5" s="16"/>
      <c r="I5" s="18"/>
      <c r="J5" s="2"/>
      <c r="K5" s="15"/>
      <c r="L5" s="16"/>
      <c r="O5" s="7"/>
      <c r="P5" s="7"/>
      <c r="Q5" s="7"/>
    </row>
    <row r="6" spans="1:17" s="1" customFormat="1" ht="10.199999999999999">
      <c r="A6" s="19"/>
      <c r="B6" s="20" t="s">
        <v>103</v>
      </c>
      <c r="C6" s="21">
        <v>31649</v>
      </c>
      <c r="D6" s="22">
        <v>35223</v>
      </c>
      <c r="E6" s="23">
        <v>-0.10150000000000001</v>
      </c>
      <c r="F6" s="24"/>
      <c r="G6" s="21">
        <v>7908.5</v>
      </c>
      <c r="H6" s="22">
        <v>8860.7000000000007</v>
      </c>
      <c r="I6" s="23">
        <v>-0.1075</v>
      </c>
      <c r="J6" s="2"/>
      <c r="K6" s="25">
        <v>0.39800000000000002</v>
      </c>
      <c r="L6" s="23">
        <v>0.44</v>
      </c>
      <c r="O6" s="7"/>
      <c r="P6" s="7"/>
      <c r="Q6" s="7"/>
    </row>
  </sheetData>
  <mergeCells count="5">
    <mergeCell ref="C2:I2"/>
    <mergeCell ref="K2:L2"/>
    <mergeCell ref="C3:E3"/>
    <mergeCell ref="G3:I3"/>
    <mergeCell ref="K3:L3"/>
  </mergeCells>
  <pageMargins left="0.70866141732283472" right="0.70866141732283472" top="0.74803149606299213" bottom="0.74803149606299213" header="0.31496062992125984" footer="0.31496062992125984"/>
  <pageSetup paperSize="9" scale="60"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5EF"/>
    <pageSetUpPr fitToPage="1"/>
  </sheetPr>
  <dimension ref="B1:K42"/>
  <sheetViews>
    <sheetView showGridLines="0" zoomScale="90" zoomScaleNormal="90" workbookViewId="0">
      <selection activeCell="A2" sqref="A2"/>
    </sheetView>
  </sheetViews>
  <sheetFormatPr baseColWidth="10" defaultColWidth="7.33203125" defaultRowHeight="10.199999999999999"/>
  <cols>
    <col min="1" max="1" width="4.88671875" style="45" customWidth="1"/>
    <col min="2" max="2" width="55.5546875" style="45" customWidth="1"/>
    <col min="3" max="5" width="11.5546875" style="89" customWidth="1"/>
    <col min="6" max="6" width="9.109375" style="45" customWidth="1"/>
    <col min="7" max="7" width="1.6640625" style="151" customWidth="1"/>
    <col min="8" max="10" width="9.88671875" style="45" customWidth="1"/>
    <col min="11" max="11" width="9" style="45" customWidth="1"/>
    <col min="12" max="12" width="7.33203125" style="45" customWidth="1"/>
    <col min="13" max="157" width="7.33203125" style="45"/>
    <col min="158" max="158" width="7.88671875" style="45" customWidth="1"/>
    <col min="159" max="159" width="67.5546875" style="45" bestFit="1" customWidth="1"/>
    <col min="160" max="160" width="15.88671875" style="45" customWidth="1"/>
    <col min="161" max="163" width="0" style="45" hidden="1" customWidth="1"/>
    <col min="164" max="164" width="1.33203125" style="45" customWidth="1"/>
    <col min="165" max="165" width="1.109375" style="45" customWidth="1"/>
    <col min="166" max="166" width="3.44140625" style="45" customWidth="1"/>
    <col min="167" max="167" width="15" style="45" customWidth="1"/>
    <col min="168" max="168" width="14" style="45" customWidth="1"/>
    <col min="169" max="16384" width="7.33203125" style="45"/>
  </cols>
  <sheetData>
    <row r="1" spans="2:11">
      <c r="B1" s="183"/>
      <c r="C1" s="184"/>
      <c r="D1" s="184"/>
      <c r="E1" s="184"/>
    </row>
    <row r="2" spans="2:11" ht="15" customHeight="1">
      <c r="C2" s="257" t="s">
        <v>113</v>
      </c>
      <c r="D2" s="257"/>
      <c r="E2" s="257"/>
      <c r="F2" s="257"/>
      <c r="H2" s="257" t="s">
        <v>104</v>
      </c>
      <c r="I2" s="257"/>
      <c r="J2" s="257"/>
      <c r="K2" s="257"/>
    </row>
    <row r="3" spans="2:11" ht="20.399999999999999">
      <c r="B3" s="30" t="s">
        <v>137</v>
      </c>
      <c r="C3" s="9" t="str">
        <f>+Market!C4</f>
        <v>Dec-25</v>
      </c>
      <c r="D3" s="228" t="s">
        <v>153</v>
      </c>
      <c r="E3" s="10" t="s">
        <v>77</v>
      </c>
      <c r="F3" s="30" t="s">
        <v>78</v>
      </c>
      <c r="G3" s="185"/>
      <c r="H3" s="9" t="str">
        <f>+Market!G4</f>
        <v>Q4 2025</v>
      </c>
      <c r="I3" s="10" t="str">
        <f>+Market!H4</f>
        <v>Q4 2024</v>
      </c>
      <c r="J3" s="10" t="s">
        <v>77</v>
      </c>
      <c r="K3" s="30" t="s">
        <v>78</v>
      </c>
    </row>
    <row r="4" spans="2:11" s="95" customFormat="1" ht="10.5" customHeight="1">
      <c r="B4" s="186"/>
      <c r="C4" s="217"/>
      <c r="D4" s="188"/>
      <c r="E4" s="188"/>
      <c r="F4" s="189"/>
      <c r="H4" s="187"/>
      <c r="I4" s="188"/>
      <c r="J4" s="188"/>
      <c r="K4" s="189"/>
    </row>
    <row r="5" spans="2:11" s="95" customFormat="1" ht="15" customHeight="1">
      <c r="B5" s="173" t="s">
        <v>1</v>
      </c>
      <c r="C5" s="190">
        <v>3181.163</v>
      </c>
      <c r="D5" s="191">
        <v>3263.3679999999999</v>
      </c>
      <c r="E5" s="191">
        <v>-82.204999999999927</v>
      </c>
      <c r="F5" s="192">
        <v>-2.52E-2</v>
      </c>
      <c r="G5" s="51"/>
      <c r="H5" s="190">
        <v>792.16300000000024</v>
      </c>
      <c r="I5" s="191">
        <v>563.36799999999982</v>
      </c>
      <c r="J5" s="191">
        <v>228.79500000000041</v>
      </c>
      <c r="K5" s="192">
        <v>0.40610000000000002</v>
      </c>
    </row>
    <row r="6" spans="2:11" s="95" customFormat="1" ht="15" customHeight="1">
      <c r="B6" s="193" t="s">
        <v>2</v>
      </c>
      <c r="C6" s="35">
        <v>3073.3580000000002</v>
      </c>
      <c r="D6" s="53">
        <v>3191.8249999999998</v>
      </c>
      <c r="E6" s="53">
        <v>-118.46699999999964</v>
      </c>
      <c r="F6" s="54">
        <v>-3.7100000000000001E-2</v>
      </c>
      <c r="G6" s="51"/>
      <c r="H6" s="35">
        <v>764.35800000000017</v>
      </c>
      <c r="I6" s="53">
        <v>539.82499999999982</v>
      </c>
      <c r="J6" s="53">
        <v>224.53300000000036</v>
      </c>
      <c r="K6" s="54">
        <v>0.41589999999999999</v>
      </c>
    </row>
    <row r="7" spans="2:11" s="95" customFormat="1" ht="15" customHeight="1">
      <c r="B7" s="194" t="s">
        <v>3</v>
      </c>
      <c r="C7" s="56">
        <v>107.80500000000001</v>
      </c>
      <c r="D7" s="57">
        <v>71.543000000000006</v>
      </c>
      <c r="E7" s="57">
        <v>36.262</v>
      </c>
      <c r="F7" s="230">
        <v>0.50690000000000002</v>
      </c>
      <c r="G7" s="51"/>
      <c r="H7" s="56">
        <v>27.805000000000007</v>
      </c>
      <c r="I7" s="57">
        <v>23.543000000000006</v>
      </c>
      <c r="J7" s="57">
        <v>4.2620000000000005</v>
      </c>
      <c r="K7" s="54">
        <v>0.18103045491228811</v>
      </c>
    </row>
    <row r="8" spans="2:11" s="95" customFormat="1" ht="15" customHeight="1">
      <c r="B8" s="61" t="s">
        <v>4</v>
      </c>
      <c r="C8" s="40">
        <v>-2142.404</v>
      </c>
      <c r="D8" s="62">
        <v>-2360.5630000000001</v>
      </c>
      <c r="E8" s="62">
        <v>218.15900000000011</v>
      </c>
      <c r="F8" s="63">
        <v>-9.2399999999999996E-2</v>
      </c>
      <c r="G8" s="51"/>
      <c r="H8" s="40">
        <v>-475.40399999999988</v>
      </c>
      <c r="I8" s="62">
        <v>-447.5630000000001</v>
      </c>
      <c r="J8" s="62">
        <v>-27.840999999999781</v>
      </c>
      <c r="K8" s="63">
        <v>6.2199999999999998E-2</v>
      </c>
    </row>
    <row r="9" spans="2:11" s="95" customFormat="1" ht="15" customHeight="1">
      <c r="B9" s="195" t="s">
        <v>5</v>
      </c>
      <c r="C9" s="21">
        <v>-1299.6869999999999</v>
      </c>
      <c r="D9" s="49">
        <v>-1453.7080000000001</v>
      </c>
      <c r="E9" s="49">
        <v>154.02100000000019</v>
      </c>
      <c r="F9" s="50">
        <v>-0.106</v>
      </c>
      <c r="G9" s="51"/>
      <c r="H9" s="21">
        <v>-349.6869999999999</v>
      </c>
      <c r="I9" s="49">
        <v>-334.70800000000008</v>
      </c>
      <c r="J9" s="49">
        <v>-14.978999999999814</v>
      </c>
      <c r="K9" s="50">
        <v>4.48E-2</v>
      </c>
    </row>
    <row r="10" spans="2:11" s="95" customFormat="1" ht="15" customHeight="1">
      <c r="B10" s="193" t="s">
        <v>6</v>
      </c>
      <c r="C10" s="35">
        <v>-376.60199999999998</v>
      </c>
      <c r="D10" s="53">
        <v>-354.61599999999999</v>
      </c>
      <c r="E10" s="53">
        <v>-21.98599999999999</v>
      </c>
      <c r="F10" s="54">
        <v>6.2E-2</v>
      </c>
      <c r="G10" s="51"/>
      <c r="H10" s="35">
        <v>-57.601999999999975</v>
      </c>
      <c r="I10" s="53">
        <v>-53.615999999999985</v>
      </c>
      <c r="J10" s="53">
        <v>-3.98599999999999</v>
      </c>
      <c r="K10" s="54">
        <v>7.4300000000000005E-2</v>
      </c>
    </row>
    <row r="11" spans="2:11" s="95" customFormat="1" ht="15" customHeight="1">
      <c r="B11" s="196" t="s">
        <v>7</v>
      </c>
      <c r="C11" s="35">
        <v>-251.15899999999999</v>
      </c>
      <c r="D11" s="53">
        <v>-324.26100000000002</v>
      </c>
      <c r="E11" s="53">
        <v>73.102000000000032</v>
      </c>
      <c r="F11" s="54">
        <v>-0.22539999999999999</v>
      </c>
      <c r="G11" s="51"/>
      <c r="H11" s="35">
        <v>-32.158999999999992</v>
      </c>
      <c r="I11" s="53">
        <v>-53.261000000000024</v>
      </c>
      <c r="J11" s="53">
        <v>21.102000000000032</v>
      </c>
      <c r="K11" s="54">
        <v>-0.3962</v>
      </c>
    </row>
    <row r="12" spans="2:11" s="95" customFormat="1" ht="15" customHeight="1">
      <c r="B12" s="194" t="s">
        <v>105</v>
      </c>
      <c r="C12" s="56">
        <v>-214.95599999999999</v>
      </c>
      <c r="D12" s="57">
        <v>-227.97800000000001</v>
      </c>
      <c r="E12" s="57">
        <v>13.02200000000002</v>
      </c>
      <c r="F12" s="60">
        <v>-5.7099999999999998E-2</v>
      </c>
      <c r="G12" s="51"/>
      <c r="H12" s="56">
        <v>-35.955999999999989</v>
      </c>
      <c r="I12" s="57">
        <v>-5.9780000000000086</v>
      </c>
      <c r="J12" s="57">
        <v>-29.97799999999998</v>
      </c>
      <c r="K12" s="60">
        <v>5.0147000000000004</v>
      </c>
    </row>
    <row r="13" spans="2:11" s="95" customFormat="1" ht="15" customHeight="1">
      <c r="B13" s="61" t="s">
        <v>8</v>
      </c>
      <c r="C13" s="40">
        <v>1038.759</v>
      </c>
      <c r="D13" s="62">
        <v>902.80499999999984</v>
      </c>
      <c r="E13" s="62">
        <v>135.95400000000018</v>
      </c>
      <c r="F13" s="63">
        <v>0.15060000000000001</v>
      </c>
      <c r="G13" s="51"/>
      <c r="H13" s="40">
        <v>316.75900000000036</v>
      </c>
      <c r="I13" s="62">
        <v>115.80499999999972</v>
      </c>
      <c r="J13" s="62">
        <v>200.95400000000063</v>
      </c>
      <c r="K13" s="63">
        <v>1.7352791330253539</v>
      </c>
    </row>
    <row r="14" spans="2:11" s="95" customFormat="1" ht="15" customHeight="1">
      <c r="B14" s="193" t="s">
        <v>9</v>
      </c>
      <c r="C14" s="21">
        <v>8.27</v>
      </c>
      <c r="D14" s="49">
        <v>7.3209999999999997</v>
      </c>
      <c r="E14" s="49">
        <v>0.94899999999999984</v>
      </c>
      <c r="F14" s="50">
        <v>0.12959999999999999</v>
      </c>
      <c r="G14" s="51"/>
      <c r="H14" s="21">
        <v>3.2699999999999996</v>
      </c>
      <c r="I14" s="49">
        <v>2.3209999999999997</v>
      </c>
      <c r="J14" s="49">
        <v>0.94899999999999984</v>
      </c>
      <c r="K14" s="50">
        <v>0.40887548470486856</v>
      </c>
    </row>
    <row r="15" spans="2:11" s="95" customFormat="1" ht="15" customHeight="1">
      <c r="B15" s="196" t="s">
        <v>10</v>
      </c>
      <c r="C15" s="35">
        <v>-59.322000000000003</v>
      </c>
      <c r="D15" s="53">
        <v>-52.545000000000002</v>
      </c>
      <c r="E15" s="53">
        <v>-6.777000000000001</v>
      </c>
      <c r="F15" s="54">
        <v>0.129</v>
      </c>
      <c r="G15" s="51"/>
      <c r="H15" s="35">
        <v>-14.322000000000003</v>
      </c>
      <c r="I15" s="53">
        <v>-14.545000000000002</v>
      </c>
      <c r="J15" s="53">
        <v>0.22299999999999898</v>
      </c>
      <c r="K15" s="54">
        <v>-1.5299999999999999E-2</v>
      </c>
    </row>
    <row r="16" spans="2:11" s="95" customFormat="1" ht="15" customHeight="1">
      <c r="B16" s="194" t="s">
        <v>11</v>
      </c>
      <c r="C16" s="56">
        <v>-100.642</v>
      </c>
      <c r="D16" s="57">
        <v>-91.156000000000006</v>
      </c>
      <c r="E16" s="57">
        <v>-9.48599999999999</v>
      </c>
      <c r="F16" s="60">
        <v>0.1041</v>
      </c>
      <c r="G16" s="51"/>
      <c r="H16" s="56">
        <v>-21.641999999999996</v>
      </c>
      <c r="I16" s="57">
        <v>-23.156000000000006</v>
      </c>
      <c r="J16" s="57">
        <v>1.51400000000001</v>
      </c>
      <c r="K16" s="60">
        <v>-6.54E-2</v>
      </c>
    </row>
    <row r="17" spans="2:11" s="95" customFormat="1" ht="15" customHeight="1">
      <c r="B17" s="61" t="s">
        <v>106</v>
      </c>
      <c r="C17" s="40">
        <v>887.06500000000005</v>
      </c>
      <c r="D17" s="62">
        <v>766.42499999999995</v>
      </c>
      <c r="E17" s="62">
        <v>120.6400000000001</v>
      </c>
      <c r="F17" s="63">
        <v>0.15740000000000001</v>
      </c>
      <c r="G17" s="197"/>
      <c r="H17" s="40">
        <v>284.06500000000034</v>
      </c>
      <c r="I17" s="62">
        <v>80.424999999999713</v>
      </c>
      <c r="J17" s="62">
        <v>203.64000000000061</v>
      </c>
      <c r="K17" s="63">
        <v>2.5320484923842255</v>
      </c>
    </row>
    <row r="18" spans="2:11" s="95" customFormat="1" ht="15" customHeight="1">
      <c r="B18" s="195" t="s">
        <v>107</v>
      </c>
      <c r="C18" s="21">
        <v>-84.483999999999995</v>
      </c>
      <c r="D18" s="49">
        <v>-67.447000000000003</v>
      </c>
      <c r="E18" s="49">
        <v>-17.036999999999992</v>
      </c>
      <c r="F18" s="50">
        <v>0.25259999999999999</v>
      </c>
      <c r="G18" s="51"/>
      <c r="H18" s="21">
        <v>-26.483999999999995</v>
      </c>
      <c r="I18" s="49">
        <v>-17.447000000000003</v>
      </c>
      <c r="J18" s="49">
        <v>-9.0369999999999919</v>
      </c>
      <c r="K18" s="50">
        <v>0.51800000000000002</v>
      </c>
    </row>
    <row r="19" spans="2:11" s="95" customFormat="1" ht="15" hidden="1" customHeight="1">
      <c r="B19" s="196" t="s">
        <v>109</v>
      </c>
      <c r="C19" s="35">
        <v>-0.79800000000000004</v>
      </c>
      <c r="D19" s="53">
        <v>0</v>
      </c>
      <c r="E19" s="53">
        <v>-0.79800000000000004</v>
      </c>
      <c r="F19" s="54">
        <v>1</v>
      </c>
      <c r="G19" s="51"/>
      <c r="H19" s="35">
        <v>0.20199999999999996</v>
      </c>
      <c r="I19" s="53">
        <v>0</v>
      </c>
      <c r="J19" s="53">
        <v>0.20199999999999996</v>
      </c>
      <c r="K19" s="54">
        <v>1</v>
      </c>
    </row>
    <row r="20" spans="2:11" s="95" customFormat="1" ht="15" customHeight="1">
      <c r="B20" s="194" t="s">
        <v>110</v>
      </c>
      <c r="C20" s="56">
        <v>0.11899999999999999</v>
      </c>
      <c r="D20" s="57">
        <v>-0.19700000000000001</v>
      </c>
      <c r="E20" s="57">
        <v>0.316</v>
      </c>
      <c r="F20" s="60">
        <v>0</v>
      </c>
      <c r="G20" s="51"/>
      <c r="H20" s="56">
        <v>0.11899999999999999</v>
      </c>
      <c r="I20" s="57">
        <v>-0.19700000000000001</v>
      </c>
      <c r="J20" s="57">
        <v>0.316</v>
      </c>
      <c r="K20" s="60">
        <v>-1</v>
      </c>
    </row>
    <row r="21" spans="2:11" s="198" customFormat="1" ht="15" customHeight="1">
      <c r="B21" s="61" t="s">
        <v>108</v>
      </c>
      <c r="C21" s="40">
        <v>801.90200000000004</v>
      </c>
      <c r="D21" s="62">
        <v>698.78099999999995</v>
      </c>
      <c r="E21" s="62">
        <v>103.12100000000009</v>
      </c>
      <c r="F21" s="63">
        <v>0.14760000000000001</v>
      </c>
      <c r="G21" s="64"/>
      <c r="H21" s="40">
        <v>257.90200000000038</v>
      </c>
      <c r="I21" s="62">
        <v>62.780999999999707</v>
      </c>
      <c r="J21" s="62">
        <v>195.12100000000066</v>
      </c>
      <c r="K21" s="63">
        <v>3.1079626001497518</v>
      </c>
    </row>
    <row r="22" spans="2:11" s="198" customFormat="1" ht="15" customHeight="1">
      <c r="B22" s="61" t="s">
        <v>134</v>
      </c>
      <c r="C22" s="40">
        <v>-67.740000000000009</v>
      </c>
      <c r="D22" s="62">
        <v>-25.56</v>
      </c>
      <c r="E22" s="62">
        <v>-42.180000000000007</v>
      </c>
      <c r="F22" s="63">
        <v>1.650234741784038</v>
      </c>
      <c r="G22" s="64"/>
      <c r="H22" s="40">
        <v>-47.740000000000009</v>
      </c>
      <c r="I22" s="62">
        <v>-13.559999999999999</v>
      </c>
      <c r="J22" s="62">
        <v>-34.180000000000007</v>
      </c>
      <c r="K22" s="63">
        <v>2.5206489675516233</v>
      </c>
    </row>
    <row r="23" spans="2:11" s="95" customFormat="1" ht="15" customHeight="1">
      <c r="B23" s="195" t="s">
        <v>12</v>
      </c>
      <c r="C23" s="21">
        <v>37.896999999999998</v>
      </c>
      <c r="D23" s="49">
        <v>39.420999999999999</v>
      </c>
      <c r="E23" s="49">
        <v>-1.5240000000000009</v>
      </c>
      <c r="F23" s="50">
        <v>-3.8659597676365412E-2</v>
      </c>
      <c r="G23" s="51"/>
      <c r="H23" s="21">
        <v>7.8969999999999985</v>
      </c>
      <c r="I23" s="49">
        <v>8.4209999999999994</v>
      </c>
      <c r="J23" s="49">
        <v>-0.52400000000000091</v>
      </c>
      <c r="K23" s="50">
        <v>1</v>
      </c>
    </row>
    <row r="24" spans="2:11" s="95" customFormat="1" ht="15" customHeight="1">
      <c r="B24" s="193" t="s">
        <v>13</v>
      </c>
      <c r="C24" s="35">
        <v>-117.233</v>
      </c>
      <c r="D24" s="53">
        <v>-41.597999999999999</v>
      </c>
      <c r="E24" s="53">
        <v>-75.635000000000005</v>
      </c>
      <c r="F24" s="54">
        <v>1.8182</v>
      </c>
      <c r="G24" s="51"/>
      <c r="H24" s="35">
        <v>-63.233000000000004</v>
      </c>
      <c r="I24" s="53">
        <v>-6.597999999999999</v>
      </c>
      <c r="J24" s="53">
        <v>-56.635000000000005</v>
      </c>
      <c r="K24" s="54">
        <v>8.5837000000000003</v>
      </c>
    </row>
    <row r="25" spans="2:11" s="95" customFormat="1" ht="15" customHeight="1">
      <c r="B25" s="196" t="s">
        <v>14</v>
      </c>
      <c r="C25" s="35">
        <v>11.367000000000001</v>
      </c>
      <c r="D25" s="53">
        <v>16.861000000000001</v>
      </c>
      <c r="E25" s="53">
        <v>-5.4939999999999998</v>
      </c>
      <c r="F25" s="54">
        <v>-0.32579999999999998</v>
      </c>
      <c r="G25" s="51"/>
      <c r="H25" s="35">
        <v>1.3670000000000009</v>
      </c>
      <c r="I25" s="53">
        <v>-0.13899999999999935</v>
      </c>
      <c r="J25" s="53">
        <v>1.5060000000000002</v>
      </c>
      <c r="K25" s="54">
        <v>-10.834532374100773</v>
      </c>
    </row>
    <row r="26" spans="2:11" s="95" customFormat="1" ht="15" customHeight="1">
      <c r="B26" s="199" t="s">
        <v>15</v>
      </c>
      <c r="C26" s="200">
        <v>0.22900000000000001</v>
      </c>
      <c r="D26" s="201">
        <v>-40.244</v>
      </c>
      <c r="E26" s="201">
        <v>40.472999999999999</v>
      </c>
      <c r="F26" s="58">
        <v>-1.0056902892356625</v>
      </c>
      <c r="G26" s="51"/>
      <c r="H26" s="56">
        <v>6.2290000000000001</v>
      </c>
      <c r="I26" s="57">
        <v>-15.244</v>
      </c>
      <c r="J26" s="57">
        <v>21.472999999999999</v>
      </c>
      <c r="K26" s="60">
        <v>-1.408619784833377</v>
      </c>
    </row>
    <row r="27" spans="2:11" s="95" customFormat="1" ht="15" customHeight="1">
      <c r="B27" s="61" t="s">
        <v>16</v>
      </c>
      <c r="C27" s="40">
        <v>20.014000000000003</v>
      </c>
      <c r="D27" s="62">
        <v>9.9280000000000008</v>
      </c>
      <c r="E27" s="62">
        <v>10.086000000000002</v>
      </c>
      <c r="F27" s="63">
        <v>1.0159145850120872</v>
      </c>
      <c r="G27" s="51"/>
      <c r="H27" s="40">
        <v>8.0140000000000011</v>
      </c>
      <c r="I27" s="62">
        <v>1.9280000000000008</v>
      </c>
      <c r="J27" s="62">
        <v>6.0860000000000003</v>
      </c>
      <c r="K27" s="63">
        <v>3.1566000000000001</v>
      </c>
    </row>
    <row r="28" spans="2:11" s="95" customFormat="1" ht="24.75" customHeight="1">
      <c r="B28" s="202" t="s">
        <v>17</v>
      </c>
      <c r="C28" s="21">
        <v>14.473000000000001</v>
      </c>
      <c r="D28" s="49">
        <v>9.9280000000000008</v>
      </c>
      <c r="E28" s="49">
        <v>4.5449999999999999</v>
      </c>
      <c r="F28" s="50">
        <v>0.45779613215149068</v>
      </c>
      <c r="G28" s="51"/>
      <c r="H28" s="21">
        <v>4.4730000000000008</v>
      </c>
      <c r="I28" s="49">
        <v>1.9280000000000008</v>
      </c>
      <c r="J28" s="49">
        <v>2.5449999999999999</v>
      </c>
      <c r="K28" s="50">
        <v>1.3200207468879661</v>
      </c>
    </row>
    <row r="29" spans="2:11" s="95" customFormat="1" ht="15" hidden="1" customHeight="1">
      <c r="B29" s="196" t="s">
        <v>121</v>
      </c>
      <c r="C29" s="35"/>
      <c r="D29" s="53"/>
      <c r="E29" s="53"/>
      <c r="F29" s="54"/>
      <c r="G29" s="51"/>
      <c r="H29" s="35"/>
      <c r="I29" s="53"/>
      <c r="J29" s="53"/>
      <c r="K29" s="54"/>
    </row>
    <row r="30" spans="2:11" s="95" customFormat="1" ht="15" customHeight="1">
      <c r="B30" s="194" t="s">
        <v>156</v>
      </c>
      <c r="C30" s="56">
        <v>5.5410000000000004</v>
      </c>
      <c r="D30" s="57">
        <v>0</v>
      </c>
      <c r="E30" s="57">
        <v>5.5410000000000004</v>
      </c>
      <c r="F30" s="60">
        <v>0</v>
      </c>
      <c r="G30" s="51"/>
      <c r="H30" s="56">
        <v>3.5410000000000004</v>
      </c>
      <c r="I30" s="57">
        <v>0</v>
      </c>
      <c r="J30" s="57">
        <v>3.5410000000000004</v>
      </c>
      <c r="K30" s="60">
        <v>0</v>
      </c>
    </row>
    <row r="31" spans="2:11" s="95" customFormat="1" ht="15" customHeight="1">
      <c r="B31" s="61" t="s">
        <v>19</v>
      </c>
      <c r="C31" s="40">
        <v>754.17600000000004</v>
      </c>
      <c r="D31" s="62">
        <v>683.149</v>
      </c>
      <c r="E31" s="62">
        <v>71.027000000000044</v>
      </c>
      <c r="F31" s="63">
        <v>0.104</v>
      </c>
      <c r="G31" s="51"/>
      <c r="H31" s="40">
        <v>218.17600000000039</v>
      </c>
      <c r="I31" s="62">
        <v>51.148999999999702</v>
      </c>
      <c r="J31" s="62">
        <v>167.02700000000067</v>
      </c>
      <c r="K31" s="63">
        <v>3.2654988367319331</v>
      </c>
    </row>
    <row r="32" spans="2:11" s="95" customFormat="1" ht="15" customHeight="1">
      <c r="B32" s="195" t="s">
        <v>20</v>
      </c>
      <c r="C32" s="21">
        <v>-201.84100000000001</v>
      </c>
      <c r="D32" s="49">
        <v>-150.292</v>
      </c>
      <c r="E32" s="49">
        <v>-51.549000000000007</v>
      </c>
      <c r="F32" s="49">
        <v>0.34299230830649674</v>
      </c>
      <c r="G32" s="51"/>
      <c r="H32" s="21">
        <v>-57.841000000000008</v>
      </c>
      <c r="I32" s="49">
        <v>4.7079999999999984</v>
      </c>
      <c r="J32" s="49">
        <v>-62.549000000000007</v>
      </c>
      <c r="K32" s="49">
        <v>-13.285683942226004</v>
      </c>
    </row>
    <row r="33" spans="2:11" s="95" customFormat="1" ht="10.5" customHeight="1">
      <c r="B33" s="194"/>
      <c r="C33" s="57"/>
      <c r="D33" s="57"/>
      <c r="E33" s="57"/>
      <c r="F33" s="60"/>
      <c r="G33" s="51"/>
      <c r="H33" s="57"/>
      <c r="I33" s="57"/>
      <c r="J33" s="57"/>
      <c r="K33" s="60"/>
    </row>
    <row r="34" spans="2:11" s="95" customFormat="1" ht="15" customHeight="1">
      <c r="B34" s="61" t="s">
        <v>21</v>
      </c>
      <c r="C34" s="203">
        <v>552.33500000000004</v>
      </c>
      <c r="D34" s="62">
        <v>532.85699999999997</v>
      </c>
      <c r="E34" s="62">
        <v>19.478000000000065</v>
      </c>
      <c r="F34" s="231">
        <v>3.6600000000000001E-2</v>
      </c>
      <c r="G34" s="204"/>
      <c r="H34" s="203">
        <v>160.33500000000038</v>
      </c>
      <c r="I34" s="62">
        <v>55.856999999999701</v>
      </c>
      <c r="J34" s="62">
        <v>104.47800000000068</v>
      </c>
      <c r="K34" s="231">
        <v>1.8704549116494125</v>
      </c>
    </row>
    <row r="35" spans="2:11" s="95" customFormat="1" ht="15" customHeight="1">
      <c r="B35" s="205" t="s">
        <v>56</v>
      </c>
      <c r="C35" s="40">
        <v>542.01199999999994</v>
      </c>
      <c r="D35" s="62">
        <v>520.25099999999998</v>
      </c>
      <c r="E35" s="62">
        <v>21.760999999999967</v>
      </c>
      <c r="F35" s="232">
        <v>4.1799999999999997E-2</v>
      </c>
      <c r="G35" s="64"/>
      <c r="H35" s="40">
        <v>157.01199999999994</v>
      </c>
      <c r="I35" s="62">
        <v>52.250999999999976</v>
      </c>
      <c r="J35" s="62">
        <v>104.76099999999997</v>
      </c>
      <c r="K35" s="232">
        <v>2.0049568429312359</v>
      </c>
    </row>
    <row r="36" spans="2:11" s="95" customFormat="1" ht="15" customHeight="1">
      <c r="B36" s="202" t="s">
        <v>22</v>
      </c>
      <c r="C36" s="21">
        <v>10.323</v>
      </c>
      <c r="D36" s="49">
        <v>12.606</v>
      </c>
      <c r="E36" s="49">
        <v>-2.2829999999999995</v>
      </c>
      <c r="F36" s="50">
        <v>-0.18110000000000001</v>
      </c>
      <c r="G36" s="51"/>
      <c r="H36" s="21">
        <v>3.3230000000000004</v>
      </c>
      <c r="I36" s="49">
        <v>3.6059999999999999</v>
      </c>
      <c r="J36" s="49">
        <v>-0.28299999999999947</v>
      </c>
      <c r="K36" s="50">
        <v>-7.8480310593455213E-2</v>
      </c>
    </row>
    <row r="37" spans="2:11" s="95" customFormat="1" ht="10.5" customHeight="1">
      <c r="B37" s="206"/>
      <c r="C37" s="207"/>
      <c r="D37" s="208"/>
      <c r="E37" s="208"/>
      <c r="F37" s="209"/>
      <c r="H37" s="207"/>
      <c r="I37" s="208"/>
      <c r="J37" s="208"/>
      <c r="K37" s="209"/>
    </row>
    <row r="38" spans="2:11" ht="15" customHeight="1">
      <c r="B38" s="61" t="s">
        <v>148</v>
      </c>
      <c r="C38" s="210">
        <v>6.6084883990019994E-2</v>
      </c>
      <c r="D38" s="255">
        <v>6.3431671218887944E-2</v>
      </c>
      <c r="E38" s="252">
        <v>2.6532127711320491E-3</v>
      </c>
      <c r="F38" s="253">
        <v>4.1799999999999997E-2</v>
      </c>
      <c r="G38" s="95"/>
      <c r="H38" s="210">
        <v>1.9143708635677836E-2</v>
      </c>
      <c r="I38" s="211">
        <v>6.3707100089343653E-3</v>
      </c>
      <c r="J38" s="211">
        <v>1.2772998626743472E-2</v>
      </c>
      <c r="K38" s="231">
        <v>2.0049568429312359</v>
      </c>
    </row>
    <row r="39" spans="2:11" s="95" customFormat="1" ht="7.5" customHeight="1">
      <c r="B39" s="212"/>
      <c r="C39" s="213"/>
      <c r="D39" s="213"/>
      <c r="E39" s="213"/>
      <c r="F39" s="214"/>
      <c r="H39" s="213"/>
      <c r="I39" s="213"/>
      <c r="J39" s="213"/>
      <c r="K39" s="214"/>
    </row>
    <row r="40" spans="2:11" ht="31.8" customHeight="1">
      <c r="B40" s="260" t="s">
        <v>157</v>
      </c>
      <c r="C40" s="260"/>
      <c r="D40" s="260"/>
      <c r="E40" s="260"/>
      <c r="F40" s="260"/>
      <c r="G40" s="260"/>
      <c r="H40" s="260"/>
      <c r="I40" s="260"/>
      <c r="J40" s="260"/>
      <c r="K40" s="260"/>
    </row>
    <row r="41" spans="2:11">
      <c r="B41" s="260" t="s">
        <v>155</v>
      </c>
      <c r="C41" s="260"/>
      <c r="D41" s="260"/>
      <c r="E41" s="260"/>
      <c r="F41" s="260"/>
      <c r="G41" s="51"/>
      <c r="H41" s="95"/>
      <c r="I41" s="95"/>
      <c r="J41" s="95"/>
      <c r="K41" s="95"/>
    </row>
    <row r="42" spans="2:11">
      <c r="B42" s="95"/>
      <c r="C42" s="256"/>
      <c r="D42" s="256"/>
      <c r="E42" s="256"/>
      <c r="F42" s="95"/>
      <c r="G42" s="51"/>
      <c r="H42" s="95"/>
      <c r="I42" s="95"/>
      <c r="J42" s="95"/>
      <c r="K42" s="95"/>
    </row>
  </sheetData>
  <mergeCells count="4">
    <mergeCell ref="C2:F2"/>
    <mergeCell ref="H2:K2"/>
    <mergeCell ref="B41:F41"/>
    <mergeCell ref="B40:K40"/>
  </mergeCells>
  <pageMargins left="0.70866141732283472" right="0.70866141732283472" top="0.74803149606299213" bottom="0.74803149606299213" header="0.31496062992125984" footer="0.31496062992125984"/>
  <pageSetup paperSize="9" scale="56"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5EF"/>
    <pageSetUpPr fitToPage="1"/>
  </sheetPr>
  <dimension ref="A1:J22"/>
  <sheetViews>
    <sheetView showGridLines="0" zoomScale="90" zoomScaleNormal="90" workbookViewId="0">
      <selection activeCell="B3" sqref="B3"/>
    </sheetView>
  </sheetViews>
  <sheetFormatPr baseColWidth="10" defaultColWidth="9.109375" defaultRowHeight="10.199999999999999"/>
  <cols>
    <col min="1" max="1" width="4.44140625" style="28" customWidth="1"/>
    <col min="2" max="2" width="33.6640625" style="28" customWidth="1"/>
    <col min="3" max="8" width="13" style="28" customWidth="1"/>
    <col min="9" max="9" width="2" style="28" customWidth="1"/>
    <col min="10" max="16384" width="9.109375" style="28"/>
  </cols>
  <sheetData>
    <row r="1" spans="1:10">
      <c r="A1" s="27"/>
      <c r="G1" s="29"/>
    </row>
    <row r="2" spans="1:10" ht="24" customHeight="1">
      <c r="A2" s="27"/>
      <c r="C2" s="264" t="s">
        <v>138</v>
      </c>
      <c r="D2" s="265"/>
      <c r="E2" s="265"/>
      <c r="F2" s="265"/>
      <c r="G2" s="265"/>
      <c r="H2" s="265"/>
    </row>
    <row r="3" spans="1:10" ht="15.75" customHeight="1">
      <c r="C3" s="261" t="str">
        <f>+'Income Statement'!C3</f>
        <v>Dec-25</v>
      </c>
      <c r="D3" s="262"/>
      <c r="E3" s="262"/>
      <c r="F3" s="263" t="str">
        <f>+Market!D4</f>
        <v>Dec-24</v>
      </c>
      <c r="G3" s="258"/>
      <c r="H3" s="258"/>
    </row>
    <row r="4" spans="1:10" ht="20.399999999999999">
      <c r="B4" s="30" t="s">
        <v>90</v>
      </c>
      <c r="C4" s="9" t="s">
        <v>23</v>
      </c>
      <c r="D4" s="9" t="s">
        <v>39</v>
      </c>
      <c r="E4" s="9" t="s">
        <v>24</v>
      </c>
      <c r="F4" s="31" t="s">
        <v>23</v>
      </c>
      <c r="G4" s="31" t="s">
        <v>39</v>
      </c>
      <c r="H4" s="31" t="s">
        <v>24</v>
      </c>
    </row>
    <row r="5" spans="1:10" ht="8.25" customHeight="1">
      <c r="B5" s="32"/>
      <c r="C5" s="21"/>
      <c r="D5" s="21"/>
      <c r="E5" s="21"/>
      <c r="F5" s="33"/>
      <c r="G5" s="33"/>
      <c r="H5" s="33"/>
    </row>
    <row r="6" spans="1:10" ht="15" customHeight="1">
      <c r="B6" s="34" t="s">
        <v>59</v>
      </c>
      <c r="C6" s="35">
        <v>3034.42441646</v>
      </c>
      <c r="D6" s="35">
        <v>-2419.44173697</v>
      </c>
      <c r="E6" s="35">
        <v>614.98267949000001</v>
      </c>
      <c r="F6" s="36">
        <v>3138</v>
      </c>
      <c r="G6" s="36">
        <v>-2670</v>
      </c>
      <c r="H6" s="36">
        <v>468</v>
      </c>
    </row>
    <row r="7" spans="1:10" ht="15" customHeight="1">
      <c r="B7" s="34" t="s">
        <v>51</v>
      </c>
      <c r="C7" s="35">
        <v>210.41816417999999</v>
      </c>
      <c r="D7" s="35">
        <v>-23.500082370000001</v>
      </c>
      <c r="E7" s="35">
        <v>186.91808180999999</v>
      </c>
      <c r="F7" s="36">
        <v>264</v>
      </c>
      <c r="G7" s="36">
        <v>-33</v>
      </c>
      <c r="H7" s="36">
        <v>231</v>
      </c>
    </row>
    <row r="8" spans="1:10" ht="15" customHeight="1">
      <c r="B8" s="34" t="s">
        <v>52</v>
      </c>
      <c r="C8" s="35">
        <v>-63.896493290000002</v>
      </c>
      <c r="D8" s="35">
        <v>63.897493849999996</v>
      </c>
      <c r="E8" s="35">
        <v>1.000559999994266E-3</v>
      </c>
      <c r="F8" s="36">
        <v>-139</v>
      </c>
      <c r="G8" s="36">
        <v>139</v>
      </c>
      <c r="H8" s="36">
        <v>0</v>
      </c>
    </row>
    <row r="9" spans="1:10" ht="6.75" customHeight="1">
      <c r="B9" s="37"/>
      <c r="C9" s="38"/>
      <c r="D9" s="38"/>
      <c r="E9" s="38"/>
      <c r="F9" s="38"/>
      <c r="G9" s="38"/>
      <c r="H9" s="38"/>
    </row>
    <row r="10" spans="1:10" ht="13.8" customHeight="1">
      <c r="B10" s="39" t="s">
        <v>58</v>
      </c>
      <c r="C10" s="40">
        <v>3180.9460873500002</v>
      </c>
      <c r="D10" s="40">
        <v>-2379.0443254900001</v>
      </c>
      <c r="E10" s="40">
        <v>801.90176185999997</v>
      </c>
      <c r="F10" s="41">
        <v>3263</v>
      </c>
      <c r="G10" s="41">
        <v>-2564</v>
      </c>
      <c r="H10" s="41">
        <v>699</v>
      </c>
      <c r="J10" s="42"/>
    </row>
    <row r="11" spans="1:10" ht="10.5" customHeight="1">
      <c r="B11" s="43"/>
      <c r="D11" s="42"/>
    </row>
    <row r="12" spans="1:10" ht="24" customHeight="1">
      <c r="C12" s="264" t="s">
        <v>139</v>
      </c>
      <c r="D12" s="265"/>
      <c r="E12" s="265"/>
      <c r="F12" s="265"/>
      <c r="G12" s="265"/>
      <c r="H12" s="265"/>
    </row>
    <row r="13" spans="1:10" ht="15" customHeight="1">
      <c r="C13" s="261" t="str">
        <f>+'Income Statement'!H3</f>
        <v>Q4 2025</v>
      </c>
      <c r="D13" s="262"/>
      <c r="E13" s="262"/>
      <c r="F13" s="263" t="str">
        <f>+'Income Statement'!I3</f>
        <v>Q4 2024</v>
      </c>
      <c r="G13" s="258"/>
      <c r="H13" s="258"/>
    </row>
    <row r="14" spans="1:10" ht="20.399999999999999">
      <c r="B14" s="30" t="s">
        <v>90</v>
      </c>
      <c r="C14" s="9" t="s">
        <v>23</v>
      </c>
      <c r="D14" s="9" t="s">
        <v>39</v>
      </c>
      <c r="E14" s="9" t="s">
        <v>24</v>
      </c>
      <c r="F14" s="31" t="s">
        <v>23</v>
      </c>
      <c r="G14" s="31" t="s">
        <v>39</v>
      </c>
      <c r="H14" s="31" t="s">
        <v>24</v>
      </c>
    </row>
    <row r="15" spans="1:10" ht="8.25" customHeight="1">
      <c r="B15" s="32"/>
      <c r="C15" s="21"/>
      <c r="D15" s="21"/>
      <c r="E15" s="21"/>
      <c r="F15" s="33"/>
      <c r="G15" s="33"/>
      <c r="H15" s="33"/>
    </row>
    <row r="16" spans="1:10" ht="15" customHeight="1">
      <c r="B16" s="34" t="s">
        <v>59</v>
      </c>
      <c r="C16" s="35">
        <v>756.42441645999997</v>
      </c>
      <c r="D16" s="35">
        <v>-549.44173696999997</v>
      </c>
      <c r="E16" s="35">
        <v>206.98267949000001</v>
      </c>
      <c r="F16" s="36">
        <v>528.7951897849639</v>
      </c>
      <c r="G16" s="36">
        <v>-525.43834345873256</v>
      </c>
      <c r="H16" s="36">
        <v>3.3568463262313344</v>
      </c>
    </row>
    <row r="17" spans="2:8" ht="15" customHeight="1">
      <c r="B17" s="34" t="s">
        <v>51</v>
      </c>
      <c r="C17" s="35">
        <v>55.418164179999991</v>
      </c>
      <c r="D17" s="35">
        <v>-4.5000823700000012</v>
      </c>
      <c r="E17" s="35">
        <v>50.91808180999999</v>
      </c>
      <c r="F17" s="36">
        <v>65.090526719590798</v>
      </c>
      <c r="G17" s="36">
        <v>-5.7109065559948391</v>
      </c>
      <c r="H17" s="36">
        <v>59.379620163595959</v>
      </c>
    </row>
    <row r="18" spans="2:8" ht="15" customHeight="1">
      <c r="B18" s="34" t="s">
        <v>52</v>
      </c>
      <c r="C18" s="35">
        <v>-19.896493290000002</v>
      </c>
      <c r="D18" s="35">
        <v>19.897493849999996</v>
      </c>
      <c r="E18" s="35">
        <v>1.000559999994266E-3</v>
      </c>
      <c r="F18" s="36">
        <v>-30.773488606226309</v>
      </c>
      <c r="G18" s="36">
        <v>30.773488606226309</v>
      </c>
      <c r="H18" s="36">
        <v>0</v>
      </c>
    </row>
    <row r="19" spans="2:8" ht="6" customHeight="1">
      <c r="B19" s="37"/>
      <c r="C19" s="38"/>
      <c r="D19" s="38"/>
      <c r="E19" s="38"/>
      <c r="F19" s="38"/>
      <c r="G19" s="38"/>
      <c r="H19" s="38"/>
    </row>
    <row r="20" spans="2:8" ht="15" customHeight="1">
      <c r="B20" s="39" t="s">
        <v>58</v>
      </c>
      <c r="C20" s="40">
        <v>791.94608734999997</v>
      </c>
      <c r="D20" s="40">
        <v>-534.04432548999989</v>
      </c>
      <c r="E20" s="40">
        <v>257.90176185999997</v>
      </c>
      <c r="F20" s="41">
        <v>563.11222789832834</v>
      </c>
      <c r="G20" s="41">
        <v>-500.37576140850109</v>
      </c>
      <c r="H20" s="41">
        <v>62.736466489827293</v>
      </c>
    </row>
    <row r="21" spans="2:8">
      <c r="B21" s="43"/>
      <c r="D21" s="42"/>
    </row>
    <row r="22" spans="2:8">
      <c r="D22" s="42"/>
    </row>
  </sheetData>
  <mergeCells count="6">
    <mergeCell ref="C13:E13"/>
    <mergeCell ref="F13:H13"/>
    <mergeCell ref="C2:H2"/>
    <mergeCell ref="C3:E3"/>
    <mergeCell ref="F3:H3"/>
    <mergeCell ref="C12:H12"/>
  </mergeCells>
  <pageMargins left="0.70866141732283472" right="0.70866141732283472" top="0.74803149606299213" bottom="0.74803149606299213" header="0.31496062992125984" footer="0.31496062992125984"/>
  <pageSetup paperSize="9" scale="68"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5EF"/>
    <pageSetUpPr fitToPage="1"/>
  </sheetPr>
  <dimension ref="A1:K12"/>
  <sheetViews>
    <sheetView showGridLines="0" zoomScale="90" zoomScaleNormal="90" workbookViewId="0">
      <selection activeCell="C35" sqref="C35"/>
    </sheetView>
  </sheetViews>
  <sheetFormatPr baseColWidth="10" defaultColWidth="0" defaultRowHeight="10.199999999999999"/>
  <cols>
    <col min="1" max="1" width="4.88671875" style="95" customWidth="1"/>
    <col min="2" max="2" width="33.44140625" style="45" customWidth="1"/>
    <col min="3" max="5" width="9.88671875" style="89" customWidth="1"/>
    <col min="6" max="6" width="8.6640625" style="45" customWidth="1"/>
    <col min="7" max="7" width="1.6640625" style="151" customWidth="1"/>
    <col min="8" max="10" width="9.88671875" style="45" customWidth="1"/>
    <col min="11" max="11" width="8.6640625" style="45" customWidth="1"/>
    <col min="12" max="217" width="7.33203125" style="45" customWidth="1"/>
    <col min="218" max="218" width="7.88671875" style="45" customWidth="1"/>
    <col min="219" max="219" width="67.5546875" style="45" bestFit="1" customWidth="1"/>
    <col min="220" max="220" width="15.88671875" style="45" customWidth="1"/>
    <col min="221" max="16384" width="0" style="45" hidden="1"/>
  </cols>
  <sheetData>
    <row r="1" spans="1:11">
      <c r="A1" s="27"/>
      <c r="B1" s="183"/>
      <c r="C1" s="184"/>
      <c r="D1" s="184"/>
      <c r="E1" s="184"/>
    </row>
    <row r="2" spans="1:11">
      <c r="A2" s="27"/>
      <c r="B2" s="183"/>
      <c r="C2" s="184"/>
      <c r="D2" s="184"/>
      <c r="E2" s="184"/>
    </row>
    <row r="3" spans="1:11" ht="15" customHeight="1">
      <c r="C3" s="257" t="s">
        <v>113</v>
      </c>
      <c r="D3" s="257"/>
      <c r="E3" s="257"/>
      <c r="F3" s="257"/>
      <c r="G3" s="28"/>
      <c r="H3" s="257" t="s">
        <v>104</v>
      </c>
      <c r="I3" s="257" t="s">
        <v>111</v>
      </c>
      <c r="J3" s="257"/>
      <c r="K3" s="257" t="s">
        <v>112</v>
      </c>
    </row>
    <row r="4" spans="1:11" ht="22.5" customHeight="1">
      <c r="B4" s="30" t="s">
        <v>140</v>
      </c>
      <c r="C4" s="9" t="str">
        <f>+Market!C4</f>
        <v>Dec-25</v>
      </c>
      <c r="D4" s="10" t="str">
        <f>+Market!D4</f>
        <v>Dec-24</v>
      </c>
      <c r="E4" s="10" t="s">
        <v>77</v>
      </c>
      <c r="F4" s="30" t="s">
        <v>78</v>
      </c>
      <c r="G4" s="28"/>
      <c r="H4" s="9" t="str">
        <f>+Market!G4</f>
        <v>Q4 2025</v>
      </c>
      <c r="I4" s="10" t="str">
        <f>+Market!H4</f>
        <v>Q4 2024</v>
      </c>
      <c r="J4" s="10" t="s">
        <v>77</v>
      </c>
      <c r="K4" s="30" t="s">
        <v>78</v>
      </c>
    </row>
    <row r="5" spans="1:11" s="95" customFormat="1" ht="6" customHeight="1">
      <c r="B5" s="186"/>
      <c r="C5" s="187"/>
      <c r="D5" s="188"/>
      <c r="E5" s="188"/>
      <c r="F5" s="189"/>
      <c r="G5" s="28"/>
      <c r="H5" s="220"/>
      <c r="I5" s="220"/>
      <c r="J5" s="220"/>
      <c r="K5" s="220"/>
    </row>
    <row r="6" spans="1:11" s="95" customFormat="1" ht="15" customHeight="1">
      <c r="B6" s="34" t="s">
        <v>40</v>
      </c>
      <c r="C6" s="35">
        <v>1062.8707159899998</v>
      </c>
      <c r="D6" s="53">
        <v>1502</v>
      </c>
      <c r="E6" s="53">
        <v>-439.12928401000022</v>
      </c>
      <c r="F6" s="54">
        <v>-0.29239999999999999</v>
      </c>
      <c r="G6" s="51"/>
      <c r="H6" s="35">
        <v>260.87071598999978</v>
      </c>
      <c r="I6" s="53">
        <v>330</v>
      </c>
      <c r="J6" s="53">
        <v>-69.129284010000219</v>
      </c>
      <c r="K6" s="54">
        <v>-0.20949999999999999</v>
      </c>
    </row>
    <row r="7" spans="1:11" s="95" customFormat="1" ht="15" customHeight="1">
      <c r="B7" s="34" t="s">
        <v>41</v>
      </c>
      <c r="C7" s="35">
        <v>1524.23704858</v>
      </c>
      <c r="D7" s="53">
        <v>1325</v>
      </c>
      <c r="E7" s="53">
        <v>199.23704857999996</v>
      </c>
      <c r="F7" s="54">
        <v>0.15040000000000001</v>
      </c>
      <c r="G7" s="51"/>
      <c r="H7" s="35">
        <v>425.23704857999996</v>
      </c>
      <c r="I7" s="53">
        <v>166</v>
      </c>
      <c r="J7" s="53">
        <v>259.23704857999996</v>
      </c>
      <c r="K7" s="54">
        <v>1.5617000000000001</v>
      </c>
    </row>
    <row r="8" spans="1:11" s="95" customFormat="1" ht="15" customHeight="1">
      <c r="B8" s="115" t="s">
        <v>38</v>
      </c>
      <c r="C8" s="200">
        <v>170.75517500000001</v>
      </c>
      <c r="D8" s="201">
        <v>122</v>
      </c>
      <c r="E8" s="201">
        <v>48.755175000000008</v>
      </c>
      <c r="F8" s="58">
        <v>0.39960000000000001</v>
      </c>
      <c r="G8" s="51"/>
      <c r="H8" s="200">
        <v>-20.244824999999992</v>
      </c>
      <c r="I8" s="201">
        <v>32</v>
      </c>
      <c r="J8" s="201">
        <v>-52.244824999999992</v>
      </c>
      <c r="K8" s="58">
        <v>-1.6327</v>
      </c>
    </row>
    <row r="9" spans="1:11" s="95" customFormat="1" ht="15" customHeight="1">
      <c r="B9" s="39" t="s">
        <v>37</v>
      </c>
      <c r="C9" s="40">
        <v>2757.86293957</v>
      </c>
      <c r="D9" s="62">
        <v>2949</v>
      </c>
      <c r="E9" s="62">
        <v>-191.13706043000002</v>
      </c>
      <c r="F9" s="63">
        <v>-6.4799999999999996E-2</v>
      </c>
      <c r="G9" s="51"/>
      <c r="H9" s="40">
        <v>665.86293956999975</v>
      </c>
      <c r="I9" s="62">
        <v>528</v>
      </c>
      <c r="J9" s="62">
        <v>137.86293956999975</v>
      </c>
      <c r="K9" s="63">
        <v>0.2611</v>
      </c>
    </row>
    <row r="10" spans="1:11" ht="18" customHeight="1">
      <c r="B10" s="221"/>
      <c r="C10" s="222"/>
      <c r="D10" s="223"/>
      <c r="E10" s="223"/>
      <c r="F10" s="224"/>
      <c r="G10" s="45"/>
    </row>
    <row r="11" spans="1:11" ht="18" customHeight="1">
      <c r="B11" s="221"/>
      <c r="C11" s="225"/>
      <c r="D11" s="225"/>
      <c r="E11" s="225"/>
      <c r="G11" s="45"/>
    </row>
    <row r="12" spans="1:11" ht="11.25" customHeight="1">
      <c r="B12" s="221"/>
      <c r="C12" s="222"/>
      <c r="D12" s="223"/>
      <c r="E12" s="223"/>
      <c r="F12" s="226"/>
      <c r="G12" s="45"/>
    </row>
  </sheetData>
  <mergeCells count="2">
    <mergeCell ref="C3:F3"/>
    <mergeCell ref="H3:K3"/>
  </mergeCells>
  <pageMargins left="0.70866141732283472" right="0.70866141732283472" top="0.74803149606299213" bottom="0.74803149606299213" header="0.31496062992125984" footer="0.31496062992125984"/>
  <pageSetup paperSize="9" scale="74" orientation="portrait" r:id="rId1"/>
  <headerFooter>
    <oddHeader>&amp;C&amp;"Arial"&amp;8&amp;K000000INTERNAL&amp;1#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5EF"/>
    <pageSetUpPr fitToPage="1"/>
  </sheetPr>
  <dimension ref="B1:K22"/>
  <sheetViews>
    <sheetView showGridLines="0" zoomScale="90" zoomScaleNormal="90" workbookViewId="0">
      <selection activeCell="B18" sqref="B18"/>
    </sheetView>
  </sheetViews>
  <sheetFormatPr baseColWidth="10" defaultColWidth="9.109375" defaultRowHeight="10.199999999999999"/>
  <cols>
    <col min="1" max="1" width="3.109375" style="28" customWidth="1"/>
    <col min="2" max="2" width="50.109375" style="28" customWidth="1"/>
    <col min="3" max="5" width="9.6640625" style="28" customWidth="1"/>
    <col min="6" max="6" width="8.6640625" style="28" customWidth="1"/>
    <col min="7" max="7" width="1.44140625" style="28" customWidth="1"/>
    <col min="8" max="10" width="9.6640625" style="28" customWidth="1"/>
    <col min="11" max="11" width="8.6640625" style="28" customWidth="1"/>
    <col min="12" max="12" width="9.109375" style="28" customWidth="1"/>
    <col min="13" max="16384" width="9.109375" style="28"/>
  </cols>
  <sheetData>
    <row r="1" spans="2:11">
      <c r="C1" s="44"/>
      <c r="D1" s="44"/>
      <c r="H1" s="44"/>
      <c r="I1" s="44"/>
    </row>
    <row r="2" spans="2:11" ht="11.25" customHeight="1">
      <c r="B2" s="45"/>
      <c r="C2" s="257" t="s">
        <v>113</v>
      </c>
      <c r="D2" s="257"/>
      <c r="E2" s="257"/>
      <c r="F2" s="257"/>
      <c r="H2" s="257" t="s">
        <v>104</v>
      </c>
      <c r="I2" s="257"/>
      <c r="J2" s="257"/>
      <c r="K2" s="257"/>
    </row>
    <row r="3" spans="2:11" ht="20.399999999999999">
      <c r="B3" s="30" t="s">
        <v>141</v>
      </c>
      <c r="C3" s="9" t="str">
        <f>+Market!C4</f>
        <v>Dec-25</v>
      </c>
      <c r="D3" s="10" t="str">
        <f>+Market!D4</f>
        <v>Dec-24</v>
      </c>
      <c r="E3" s="10" t="s">
        <v>77</v>
      </c>
      <c r="F3" s="30" t="s">
        <v>78</v>
      </c>
      <c r="H3" s="9" t="str">
        <f>+Market!G4</f>
        <v>Q4 2025</v>
      </c>
      <c r="I3" s="10" t="str">
        <f>+Market!H4</f>
        <v>Q4 2024</v>
      </c>
      <c r="J3" s="10" t="s">
        <v>77</v>
      </c>
      <c r="K3" s="30" t="s">
        <v>78</v>
      </c>
    </row>
    <row r="4" spans="2:11" ht="7.5" customHeight="1">
      <c r="B4" s="46"/>
      <c r="C4" s="216"/>
      <c r="D4" s="47"/>
      <c r="E4" s="47"/>
      <c r="F4" s="47"/>
      <c r="H4" s="47"/>
      <c r="I4" s="47"/>
      <c r="J4" s="47"/>
      <c r="K4" s="47"/>
    </row>
    <row r="5" spans="2:11">
      <c r="B5" s="48" t="s">
        <v>12</v>
      </c>
      <c r="C5" s="21">
        <v>37.896999999999998</v>
      </c>
      <c r="D5" s="49">
        <v>39.420999999999999</v>
      </c>
      <c r="E5" s="49">
        <v>-1.5240000000000009</v>
      </c>
      <c r="F5" s="50">
        <v>-3.8659597676365412E-2</v>
      </c>
      <c r="G5" s="51"/>
      <c r="H5" s="21">
        <v>7.8969999999999985</v>
      </c>
      <c r="I5" s="49">
        <v>8.4209999999999994</v>
      </c>
      <c r="J5" s="49">
        <v>-0.52400000000000091</v>
      </c>
      <c r="K5" s="50">
        <v>1</v>
      </c>
    </row>
    <row r="6" spans="2:11">
      <c r="B6" s="52" t="s">
        <v>132</v>
      </c>
      <c r="C6" s="35">
        <v>-117.233</v>
      </c>
      <c r="D6" s="53">
        <v>-41.597999999999999</v>
      </c>
      <c r="E6" s="53">
        <v>-75.635000000000005</v>
      </c>
      <c r="F6" s="54">
        <v>1.8182</v>
      </c>
      <c r="G6" s="51"/>
      <c r="H6" s="35">
        <v>-63.233000000000004</v>
      </c>
      <c r="I6" s="53">
        <v>-6.597999999999999</v>
      </c>
      <c r="J6" s="53">
        <v>-56.635000000000005</v>
      </c>
      <c r="K6" s="54">
        <v>8.5837000000000003</v>
      </c>
    </row>
    <row r="7" spans="2:11">
      <c r="B7" s="55" t="s">
        <v>14</v>
      </c>
      <c r="C7" s="56">
        <v>11.367000000000001</v>
      </c>
      <c r="D7" s="57">
        <v>16.861000000000001</v>
      </c>
      <c r="E7" s="57">
        <v>-5.4939999999999998</v>
      </c>
      <c r="F7" s="58">
        <v>-0.32584069746752858</v>
      </c>
      <c r="G7" s="51"/>
      <c r="H7" s="56">
        <v>1.3670000000000009</v>
      </c>
      <c r="I7" s="57">
        <v>-0.13899999999999935</v>
      </c>
      <c r="J7" s="57">
        <v>1.5060000000000002</v>
      </c>
      <c r="K7" s="58">
        <v>-10.834532374100773</v>
      </c>
    </row>
    <row r="8" spans="2:11">
      <c r="B8" s="59" t="s">
        <v>15</v>
      </c>
      <c r="C8" s="56">
        <v>0.22900000000000001</v>
      </c>
      <c r="D8" s="57">
        <v>-40.244</v>
      </c>
      <c r="E8" s="57">
        <v>40.472999999999999</v>
      </c>
      <c r="F8" s="60">
        <v>-1.0056902892356625</v>
      </c>
      <c r="G8" s="51"/>
      <c r="H8" s="56">
        <v>6.2290000000000001</v>
      </c>
      <c r="I8" s="57">
        <v>-15.244</v>
      </c>
      <c r="J8" s="57">
        <v>21.472999999999999</v>
      </c>
      <c r="K8" s="60">
        <v>-1.408619784833377</v>
      </c>
    </row>
    <row r="9" spans="2:11" s="65" customFormat="1">
      <c r="B9" s="61" t="s">
        <v>133</v>
      </c>
      <c r="C9" s="40">
        <v>-67.740000000000009</v>
      </c>
      <c r="D9" s="62">
        <v>-25.56</v>
      </c>
      <c r="E9" s="62">
        <v>-42.180000000000007</v>
      </c>
      <c r="F9" s="63">
        <v>1.650234741784038</v>
      </c>
      <c r="G9" s="64"/>
      <c r="H9" s="40">
        <v>-47.740000000000009</v>
      </c>
      <c r="I9" s="62">
        <v>-13.559999999999999</v>
      </c>
      <c r="J9" s="62">
        <v>-34.180000000000007</v>
      </c>
      <c r="K9" s="63">
        <v>2.5206489675516233</v>
      </c>
    </row>
    <row r="10" spans="2:11" ht="8.25" customHeight="1">
      <c r="B10" s="66"/>
      <c r="C10" s="67"/>
      <c r="D10" s="67"/>
      <c r="E10" s="67"/>
      <c r="F10" s="68"/>
      <c r="G10" s="69"/>
      <c r="H10" s="67"/>
      <c r="I10" s="67"/>
      <c r="J10" s="67"/>
      <c r="K10" s="68"/>
    </row>
    <row r="11" spans="2:11" ht="20.399999999999999">
      <c r="B11" s="219" t="s">
        <v>17</v>
      </c>
      <c r="C11" s="35">
        <v>14.473000000000001</v>
      </c>
      <c r="D11" s="53">
        <v>9.9280000000000008</v>
      </c>
      <c r="E11" s="53">
        <v>4.5449999999999999</v>
      </c>
      <c r="F11" s="54">
        <v>0.45779613215149068</v>
      </c>
      <c r="G11" s="51"/>
      <c r="H11" s="35">
        <v>4.4730000000000008</v>
      </c>
      <c r="I11" s="53">
        <v>1.9280000000000008</v>
      </c>
      <c r="J11" s="53">
        <v>2.5449999999999999</v>
      </c>
      <c r="K11" s="54">
        <v>1.3200207468879661</v>
      </c>
    </row>
    <row r="12" spans="2:11" hidden="1">
      <c r="B12" s="55" t="s">
        <v>18</v>
      </c>
      <c r="C12" s="56">
        <v>0</v>
      </c>
      <c r="D12" s="57">
        <v>0</v>
      </c>
      <c r="E12" s="57">
        <v>0</v>
      </c>
      <c r="F12" s="58">
        <v>0</v>
      </c>
      <c r="G12" s="51"/>
      <c r="H12" s="56">
        <v>0</v>
      </c>
      <c r="I12" s="57">
        <v>0</v>
      </c>
      <c r="J12" s="57">
        <v>0</v>
      </c>
      <c r="K12" s="58">
        <v>0</v>
      </c>
    </row>
    <row r="13" spans="2:11">
      <c r="B13" s="59" t="s">
        <v>156</v>
      </c>
      <c r="C13" s="56">
        <v>5.5410000000000004</v>
      </c>
      <c r="D13" s="57">
        <v>0</v>
      </c>
      <c r="E13" s="57">
        <v>5.5410000000000004</v>
      </c>
      <c r="F13" s="60">
        <v>0</v>
      </c>
      <c r="G13" s="51"/>
      <c r="H13" s="56">
        <v>3.5410000000000004</v>
      </c>
      <c r="I13" s="57">
        <v>0</v>
      </c>
      <c r="J13" s="57">
        <v>3.5410000000000004</v>
      </c>
      <c r="K13" s="60">
        <v>0</v>
      </c>
    </row>
    <row r="14" spans="2:11">
      <c r="B14" s="61" t="s">
        <v>16</v>
      </c>
      <c r="C14" s="40">
        <v>20.014000000000003</v>
      </c>
      <c r="D14" s="62">
        <v>9.9280000000000008</v>
      </c>
      <c r="E14" s="62">
        <v>10.086000000000002</v>
      </c>
      <c r="F14" s="63">
        <v>1.0159145850120872</v>
      </c>
      <c r="G14" s="51"/>
      <c r="H14" s="40">
        <v>8.0140000000000011</v>
      </c>
      <c r="I14" s="62">
        <v>1.9280000000000008</v>
      </c>
      <c r="J14" s="62">
        <v>6.0860000000000003</v>
      </c>
      <c r="K14" s="63">
        <v>3.1566390041493766</v>
      </c>
    </row>
    <row r="15" spans="2:11">
      <c r="B15" s="70"/>
      <c r="C15" s="71"/>
      <c r="D15" s="71"/>
      <c r="E15" s="71"/>
      <c r="F15" s="63"/>
      <c r="G15" s="69"/>
      <c r="H15" s="71"/>
      <c r="I15" s="71"/>
      <c r="J15" s="71"/>
      <c r="K15" s="63"/>
    </row>
    <row r="16" spans="2:11">
      <c r="B16" s="72" t="s">
        <v>19</v>
      </c>
      <c r="C16" s="40">
        <v>754.17600000000004</v>
      </c>
      <c r="D16" s="62">
        <v>683.149</v>
      </c>
      <c r="E16" s="62">
        <v>71.027000000000044</v>
      </c>
      <c r="F16" s="63">
        <v>0.10396999776037152</v>
      </c>
      <c r="G16" s="51"/>
      <c r="H16" s="40">
        <v>218.17600000000039</v>
      </c>
      <c r="I16" s="62">
        <v>51.148999999999702</v>
      </c>
      <c r="J16" s="62">
        <v>167.02700000000067</v>
      </c>
      <c r="K16" s="63">
        <v>3.2654988367319331</v>
      </c>
    </row>
    <row r="17" spans="2:11">
      <c r="B17" s="73" t="s">
        <v>20</v>
      </c>
      <c r="C17" s="74">
        <v>-201.84100000000001</v>
      </c>
      <c r="D17" s="75">
        <v>-150.292</v>
      </c>
      <c r="E17" s="75">
        <v>-51.549000000000007</v>
      </c>
      <c r="F17" s="76">
        <v>0.34299230830649674</v>
      </c>
      <c r="G17" s="51"/>
      <c r="H17" s="74">
        <v>-57.841000000000008</v>
      </c>
      <c r="I17" s="75">
        <v>4.7079999999999984</v>
      </c>
      <c r="J17" s="75">
        <v>-62.549000000000007</v>
      </c>
      <c r="K17" s="76">
        <v>-13.285683942226004</v>
      </c>
    </row>
    <row r="18" spans="2:11" ht="7.5" customHeight="1">
      <c r="B18" s="77"/>
      <c r="C18" s="78"/>
      <c r="D18" s="78"/>
      <c r="E18" s="78"/>
      <c r="F18" s="79"/>
      <c r="G18" s="69"/>
      <c r="H18" s="78"/>
      <c r="I18" s="78"/>
      <c r="J18" s="78"/>
      <c r="K18" s="79"/>
    </row>
    <row r="19" spans="2:11">
      <c r="B19" s="61" t="s">
        <v>94</v>
      </c>
      <c r="C19" s="40">
        <v>552.33500000000004</v>
      </c>
      <c r="D19" s="62">
        <v>532.85699999999997</v>
      </c>
      <c r="E19" s="62">
        <v>19.478000000000065</v>
      </c>
      <c r="F19" s="63">
        <v>3.6600000000000001E-2</v>
      </c>
      <c r="G19" s="51"/>
      <c r="H19" s="40">
        <v>160.33500000000038</v>
      </c>
      <c r="I19" s="62">
        <v>55.856999999999701</v>
      </c>
      <c r="J19" s="62">
        <v>104.47800000000068</v>
      </c>
      <c r="K19" s="63">
        <v>1.8704549116494125</v>
      </c>
    </row>
    <row r="20" spans="2:11">
      <c r="B20" s="80" t="s">
        <v>95</v>
      </c>
      <c r="C20" s="40">
        <v>542.01199999999994</v>
      </c>
      <c r="D20" s="62">
        <v>520.25099999999998</v>
      </c>
      <c r="E20" s="62">
        <v>21.760999999999967</v>
      </c>
      <c r="F20" s="63">
        <v>4.1799999999999997E-2</v>
      </c>
      <c r="G20" s="51"/>
      <c r="H20" s="40">
        <v>157.01199999999994</v>
      </c>
      <c r="I20" s="62">
        <v>52.250999999999976</v>
      </c>
      <c r="J20" s="62">
        <v>104.76099999999997</v>
      </c>
      <c r="K20" s="63">
        <v>2.0049568429312359</v>
      </c>
    </row>
    <row r="21" spans="2:11" s="86" customFormat="1">
      <c r="B21" s="81" t="s">
        <v>96</v>
      </c>
      <c r="C21" s="82">
        <v>10.323</v>
      </c>
      <c r="D21" s="83">
        <v>12.606</v>
      </c>
      <c r="E21" s="83">
        <v>-2.2829999999999995</v>
      </c>
      <c r="F21" s="84">
        <v>-0.18110000000000001</v>
      </c>
      <c r="G21" s="85"/>
      <c r="H21" s="82">
        <v>3.3230000000000004</v>
      </c>
      <c r="I21" s="83">
        <v>3.6059999999999999</v>
      </c>
      <c r="J21" s="83">
        <v>-0.28299999999999947</v>
      </c>
      <c r="K21" s="84">
        <v>-7.85E-2</v>
      </c>
    </row>
    <row r="22" spans="2:11">
      <c r="C22" s="87"/>
      <c r="G22" s="87"/>
      <c r="H22" s="87"/>
    </row>
  </sheetData>
  <mergeCells count="2">
    <mergeCell ref="C2:F2"/>
    <mergeCell ref="H2:K2"/>
  </mergeCells>
  <pageMargins left="0.70866141732283472" right="0.70866141732283472" top="0.74803149606299213" bottom="0.74803149606299213" header="0.31496062992125984" footer="0.31496062992125984"/>
  <pageSetup paperSize="9" scale="65" orientation="portrait" r:id="rId1"/>
  <headerFooter>
    <oddHeader>&amp;C&amp;"Arial"&amp;8&amp;K000000INTERNAL&amp;1#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5EF"/>
    <pageSetUpPr fitToPage="1"/>
  </sheetPr>
  <dimension ref="B1:G19"/>
  <sheetViews>
    <sheetView showGridLines="0" zoomScale="90" zoomScaleNormal="90" workbookViewId="0">
      <selection activeCell="B3" sqref="B3"/>
    </sheetView>
  </sheetViews>
  <sheetFormatPr baseColWidth="10" defaultColWidth="11.44140625" defaultRowHeight="13.2"/>
  <cols>
    <col min="1" max="1" width="5.44140625" style="88" customWidth="1"/>
    <col min="2" max="2" width="44.33203125" style="88" customWidth="1"/>
    <col min="3" max="4" width="12.6640625" style="88" customWidth="1"/>
    <col min="5" max="5" width="14.109375" style="88" customWidth="1"/>
    <col min="6" max="6" width="12.6640625" style="88" customWidth="1"/>
    <col min="7" max="16384" width="11.44140625" style="88"/>
  </cols>
  <sheetData>
    <row r="1" spans="2:7" ht="10.5" customHeight="1"/>
    <row r="2" spans="2:7" s="45" customFormat="1" ht="10.199999999999999">
      <c r="C2" s="89"/>
      <c r="D2" s="89"/>
      <c r="G2" s="90"/>
    </row>
    <row r="3" spans="2:7" s="95" customFormat="1" ht="30" customHeight="1">
      <c r="B3" s="30" t="s">
        <v>142</v>
      </c>
      <c r="C3" s="91" t="str">
        <f>+Market!C4</f>
        <v>Dec-25</v>
      </c>
      <c r="D3" s="92" t="s">
        <v>136</v>
      </c>
      <c r="E3" s="92" t="s">
        <v>77</v>
      </c>
      <c r="F3" s="93" t="s">
        <v>78</v>
      </c>
      <c r="G3" s="94"/>
    </row>
    <row r="4" spans="2:7" s="95" customFormat="1" ht="7.5" customHeight="1">
      <c r="B4" s="96"/>
      <c r="C4" s="97"/>
      <c r="D4" s="98"/>
      <c r="E4" s="98"/>
      <c r="F4" s="99"/>
      <c r="G4" s="94"/>
    </row>
    <row r="5" spans="2:7" s="100" customFormat="1" ht="13.2" customHeight="1">
      <c r="B5" s="32" t="s">
        <v>33</v>
      </c>
      <c r="C5" s="21">
        <v>1592.1110000000001</v>
      </c>
      <c r="D5" s="49">
        <v>1811.6141139634306</v>
      </c>
      <c r="E5" s="49">
        <v>-219.50311396343045</v>
      </c>
      <c r="F5" s="50">
        <v>-0.1212</v>
      </c>
      <c r="G5" s="90"/>
    </row>
    <row r="6" spans="2:7" s="100" customFormat="1" ht="13.2" customHeight="1">
      <c r="B6" s="34" t="s">
        <v>83</v>
      </c>
      <c r="C6" s="35">
        <v>2976.415</v>
      </c>
      <c r="D6" s="53">
        <v>3013.0241053328782</v>
      </c>
      <c r="E6" s="53">
        <v>-36.609105332878244</v>
      </c>
      <c r="F6" s="54">
        <v>-1.2200000000000001E-2</v>
      </c>
      <c r="G6" s="90"/>
    </row>
    <row r="7" spans="2:7" s="100" customFormat="1" ht="7.5" customHeight="1">
      <c r="B7" s="101"/>
      <c r="C7" s="102"/>
      <c r="D7" s="102"/>
      <c r="E7" s="103"/>
      <c r="F7" s="104"/>
      <c r="G7" s="90"/>
    </row>
    <row r="8" spans="2:7" s="105" customFormat="1" ht="10.199999999999999">
      <c r="B8" s="39" t="s">
        <v>84</v>
      </c>
      <c r="C8" s="40">
        <v>4568.5259999999998</v>
      </c>
      <c r="D8" s="62">
        <v>4824.6382192963083</v>
      </c>
      <c r="E8" s="62">
        <v>-256.11221929630847</v>
      </c>
      <c r="F8" s="63">
        <v>-5.3100000000000001E-2</v>
      </c>
      <c r="G8" s="94"/>
    </row>
    <row r="9" spans="2:7" s="45" customFormat="1" ht="10.199999999999999">
      <c r="C9" s="89"/>
      <c r="D9" s="89"/>
    </row>
    <row r="10" spans="2:7" s="45" customFormat="1" ht="10.199999999999999">
      <c r="C10" s="89"/>
      <c r="D10" s="89"/>
    </row>
    <row r="11" spans="2:7" s="45" customFormat="1" ht="28.5" customHeight="1">
      <c r="B11" s="30" t="s">
        <v>143</v>
      </c>
      <c r="C11" s="91" t="str">
        <f>+Market!C4</f>
        <v>Dec-25</v>
      </c>
      <c r="D11" s="92" t="s">
        <v>136</v>
      </c>
      <c r="E11" s="92" t="s">
        <v>77</v>
      </c>
      <c r="F11" s="93" t="s">
        <v>78</v>
      </c>
    </row>
    <row r="12" spans="2:7" s="95" customFormat="1" ht="7.5" customHeight="1">
      <c r="B12" s="96"/>
      <c r="C12" s="97"/>
      <c r="D12" s="98"/>
      <c r="E12" s="98"/>
      <c r="F12" s="99"/>
    </row>
    <row r="13" spans="2:7" s="100" customFormat="1" ht="12" customHeight="1">
      <c r="B13" s="32" t="s">
        <v>35</v>
      </c>
      <c r="C13" s="21">
        <v>1133.1210000000001</v>
      </c>
      <c r="D13" s="49">
        <v>1186.432972723441</v>
      </c>
      <c r="E13" s="49">
        <v>-53.311972723440931</v>
      </c>
      <c r="F13" s="50">
        <v>-4.4900000000000002E-2</v>
      </c>
      <c r="G13" s="90"/>
    </row>
    <row r="14" spans="2:7" s="100" customFormat="1" ht="12" customHeight="1">
      <c r="B14" s="34" t="s">
        <v>85</v>
      </c>
      <c r="C14" s="35">
        <v>650.32299999999998</v>
      </c>
      <c r="D14" s="53">
        <v>891.18178351363827</v>
      </c>
      <c r="E14" s="53">
        <v>-240.85878351363829</v>
      </c>
      <c r="F14" s="54">
        <v>-0.27029999999999998</v>
      </c>
      <c r="G14" s="90"/>
    </row>
    <row r="15" spans="2:7" s="100" customFormat="1" ht="12.6" customHeight="1">
      <c r="B15" s="34" t="s">
        <v>86</v>
      </c>
      <c r="C15" s="35">
        <v>2785.0820000000003</v>
      </c>
      <c r="D15" s="53">
        <v>2747.0234630592295</v>
      </c>
      <c r="E15" s="53">
        <v>38.058536940770864</v>
      </c>
      <c r="F15" s="54">
        <v>1.3899999999999999E-2</v>
      </c>
      <c r="G15" s="90"/>
    </row>
    <row r="16" spans="2:7" s="111" customFormat="1" ht="18.600000000000001" customHeight="1">
      <c r="B16" s="218" t="s">
        <v>135</v>
      </c>
      <c r="C16" s="107">
        <v>2773.78</v>
      </c>
      <c r="D16" s="108">
        <v>2734.8122353130079</v>
      </c>
      <c r="E16" s="108">
        <v>38.967764686992268</v>
      </c>
      <c r="F16" s="109">
        <v>1.4200000000000001E-2</v>
      </c>
      <c r="G16" s="110"/>
    </row>
    <row r="17" spans="2:7" s="111" customFormat="1" ht="10.199999999999999">
      <c r="B17" s="106" t="s">
        <v>96</v>
      </c>
      <c r="C17" s="107">
        <v>11.302</v>
      </c>
      <c r="D17" s="108">
        <v>12.211227746221624</v>
      </c>
      <c r="E17" s="108">
        <v>-0.9092277462216245</v>
      </c>
      <c r="F17" s="109">
        <v>-7.4499999999999997E-2</v>
      </c>
      <c r="G17" s="110"/>
    </row>
    <row r="18" spans="2:7" s="100" customFormat="1" ht="6" customHeight="1">
      <c r="B18" s="101"/>
      <c r="C18" s="102"/>
      <c r="D18" s="102"/>
      <c r="E18" s="103"/>
      <c r="F18" s="104"/>
      <c r="G18" s="90"/>
    </row>
    <row r="19" spans="2:7" s="105" customFormat="1" ht="10.199999999999999">
      <c r="B19" s="39" t="s">
        <v>87</v>
      </c>
      <c r="C19" s="40">
        <v>4568.5259999999998</v>
      </c>
      <c r="D19" s="62">
        <v>4824.6382192963083</v>
      </c>
      <c r="E19" s="62">
        <v>-256.11221929630847</v>
      </c>
      <c r="F19" s="63">
        <v>-5.3100000000000001E-2</v>
      </c>
      <c r="G19" s="94"/>
    </row>
  </sheetData>
  <pageMargins left="0.70866141732283472" right="0.70866141732283472" top="0.74803149606299213" bottom="0.74803149606299213" header="0.31496062992125984" footer="0.31496062992125984"/>
  <pageSetup paperSize="9" scale="80"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5EF"/>
    <pageSetUpPr fitToPage="1"/>
  </sheetPr>
  <dimension ref="B2:K24"/>
  <sheetViews>
    <sheetView showGridLines="0" zoomScale="90" zoomScaleNormal="90" workbookViewId="0">
      <selection activeCell="B2" sqref="B2:C2"/>
    </sheetView>
  </sheetViews>
  <sheetFormatPr baseColWidth="10" defaultColWidth="9.109375" defaultRowHeight="10.199999999999999"/>
  <cols>
    <col min="1" max="1" width="9.109375" style="28"/>
    <col min="2" max="2" width="12.33203125" style="28" customWidth="1"/>
    <col min="3" max="3" width="25.88671875" style="28" customWidth="1"/>
    <col min="4" max="4" width="11.88671875" style="28" customWidth="1"/>
    <col min="5" max="6" width="11.44140625" style="28" customWidth="1"/>
    <col min="7" max="7" width="11.44140625" style="28" hidden="1" customWidth="1"/>
    <col min="8" max="8" width="11.44140625" style="28" customWidth="1"/>
    <col min="9" max="9" width="1.109375" style="28" customWidth="1"/>
    <col min="10" max="10" width="10.6640625" style="28" customWidth="1"/>
    <col min="11" max="11" width="10.88671875" style="28" customWidth="1"/>
    <col min="12" max="16384" width="9.109375" style="28"/>
  </cols>
  <sheetData>
    <row r="2" spans="2:11" s="113" customFormat="1" ht="18.75" customHeight="1">
      <c r="B2" s="266" t="s">
        <v>54</v>
      </c>
      <c r="C2" s="266"/>
      <c r="D2" s="30" t="s">
        <v>76</v>
      </c>
      <c r="E2" s="91" t="str">
        <f>+Market!C4</f>
        <v>Dec-25</v>
      </c>
      <c r="F2" s="92" t="s">
        <v>136</v>
      </c>
      <c r="G2" s="229"/>
      <c r="H2" s="92" t="s">
        <v>34</v>
      </c>
      <c r="I2" s="112"/>
      <c r="J2" s="92" t="s">
        <v>0</v>
      </c>
    </row>
    <row r="3" spans="2:11" ht="10.5" customHeight="1"/>
    <row r="4" spans="2:11" ht="15" customHeight="1">
      <c r="B4" s="114" t="s">
        <v>25</v>
      </c>
      <c r="C4" s="115" t="s">
        <v>68</v>
      </c>
      <c r="D4" s="116" t="s">
        <v>26</v>
      </c>
      <c r="E4" s="235">
        <v>1.41</v>
      </c>
      <c r="F4" s="236">
        <v>1.53</v>
      </c>
      <c r="G4" s="117"/>
      <c r="H4" s="237">
        <v>-0.12000000000000011</v>
      </c>
      <c r="I4" s="126"/>
      <c r="J4" s="58">
        <v>-7.8399999999999997E-2</v>
      </c>
    </row>
    <row r="5" spans="2:11" ht="15" customHeight="1">
      <c r="C5" s="37" t="s">
        <v>69</v>
      </c>
      <c r="D5" s="118" t="s">
        <v>26</v>
      </c>
      <c r="E5" s="238">
        <v>1.36</v>
      </c>
      <c r="F5" s="239">
        <v>1.48</v>
      </c>
      <c r="G5" s="119"/>
      <c r="H5" s="126">
        <v>-0.11999999999999988</v>
      </c>
      <c r="I5" s="126"/>
      <c r="J5" s="120">
        <v>-8.1100000000000005E-2</v>
      </c>
    </row>
    <row r="6" spans="2:11" ht="15" customHeight="1">
      <c r="B6" s="121"/>
      <c r="C6" s="32" t="s">
        <v>27</v>
      </c>
      <c r="D6" s="122" t="s">
        <v>144</v>
      </c>
      <c r="E6" s="240">
        <v>458.99</v>
      </c>
      <c r="F6" s="241">
        <v>686.74611136220824</v>
      </c>
      <c r="G6" s="123"/>
      <c r="H6" s="242">
        <v>-227.75611136220823</v>
      </c>
      <c r="I6" s="243"/>
      <c r="J6" s="50">
        <v>-0.33160000000000001</v>
      </c>
      <c r="K6" s="124"/>
    </row>
    <row r="7" spans="2:11" ht="15" customHeight="1">
      <c r="B7" s="114" t="s">
        <v>28</v>
      </c>
      <c r="C7" s="115" t="s">
        <v>70</v>
      </c>
      <c r="D7" s="116" t="s">
        <v>26</v>
      </c>
      <c r="E7" s="235">
        <v>0.64</v>
      </c>
      <c r="F7" s="244">
        <v>0.76</v>
      </c>
      <c r="G7" s="117"/>
      <c r="H7" s="245">
        <v>-0.12</v>
      </c>
      <c r="I7" s="126"/>
      <c r="J7" s="58">
        <v>-0.15790000000000001</v>
      </c>
    </row>
    <row r="8" spans="2:11" ht="15" customHeight="1">
      <c r="C8" s="37" t="s">
        <v>71</v>
      </c>
      <c r="D8" s="118" t="s">
        <v>29</v>
      </c>
      <c r="E8" s="246">
        <v>0.63539999999999996</v>
      </c>
      <c r="F8" s="247">
        <v>0.57110000000000005</v>
      </c>
      <c r="G8" s="119"/>
      <c r="H8" s="248">
        <v>6.4299999999999913E-2</v>
      </c>
      <c r="I8" s="248"/>
      <c r="J8" s="120">
        <v>0.11260000000000001</v>
      </c>
    </row>
    <row r="9" spans="2:11" ht="15" customHeight="1">
      <c r="C9" s="37" t="s">
        <v>72</v>
      </c>
      <c r="D9" s="118" t="s">
        <v>29</v>
      </c>
      <c r="E9" s="246">
        <v>0.36459999999999998</v>
      </c>
      <c r="F9" s="247">
        <v>0.4289</v>
      </c>
      <c r="G9" s="119"/>
      <c r="H9" s="248">
        <v>-6.4300000000000024E-2</v>
      </c>
      <c r="I9" s="248"/>
      <c r="J9" s="120">
        <v>-0.14990000000000001</v>
      </c>
    </row>
    <row r="10" spans="2:11" ht="15" customHeight="1">
      <c r="B10" s="121"/>
      <c r="C10" s="32" t="s">
        <v>73</v>
      </c>
      <c r="D10" s="122" t="s">
        <v>26</v>
      </c>
      <c r="E10" s="233">
        <v>8.4</v>
      </c>
      <c r="F10" s="250">
        <v>11.79</v>
      </c>
      <c r="G10" s="125"/>
      <c r="H10" s="234">
        <v>-3.3899999999999988</v>
      </c>
      <c r="I10" s="126"/>
      <c r="J10" s="50">
        <v>-0.28749999999999998</v>
      </c>
    </row>
    <row r="11" spans="2:11" ht="15" customHeight="1">
      <c r="B11" s="114" t="s">
        <v>30</v>
      </c>
      <c r="C11" s="115" t="s">
        <v>31</v>
      </c>
      <c r="D11" s="116" t="s">
        <v>29</v>
      </c>
      <c r="E11" s="127">
        <v>0.25207824936980594</v>
      </c>
      <c r="F11" s="251">
        <v>0.21412876858132077</v>
      </c>
      <c r="G11" s="248"/>
      <c r="H11" s="128">
        <v>3.7949480788485174E-2</v>
      </c>
      <c r="I11" s="129"/>
      <c r="J11" s="58">
        <v>0.1772</v>
      </c>
    </row>
    <row r="12" spans="2:11" ht="15" customHeight="1">
      <c r="C12" s="37" t="s">
        <v>74</v>
      </c>
      <c r="D12" s="118" t="s">
        <v>29</v>
      </c>
      <c r="E12" s="130">
        <v>0.19678802880812274</v>
      </c>
      <c r="F12" s="251">
        <v>0.19372226114126323</v>
      </c>
      <c r="G12" s="248"/>
      <c r="H12" s="129">
        <v>3.0657676668595091E-3</v>
      </c>
      <c r="I12" s="129"/>
      <c r="J12" s="120">
        <v>1.5800000000000002E-2</v>
      </c>
    </row>
    <row r="13" spans="2:11" ht="15" customHeight="1">
      <c r="B13" s="121"/>
      <c r="C13" s="32" t="s">
        <v>75</v>
      </c>
      <c r="D13" s="122" t="s">
        <v>29</v>
      </c>
      <c r="E13" s="131">
        <v>0.11760353837901821</v>
      </c>
      <c r="F13" s="250">
        <v>0.1065211075756682</v>
      </c>
      <c r="G13" s="249"/>
      <c r="H13" s="132">
        <v>1.1082430803350016E-2</v>
      </c>
      <c r="I13" s="129"/>
      <c r="J13" s="50">
        <v>0.104</v>
      </c>
    </row>
    <row r="14" spans="2:11" ht="7.5" customHeight="1">
      <c r="J14" s="133"/>
    </row>
    <row r="15" spans="2:11">
      <c r="B15" s="28" t="s">
        <v>61</v>
      </c>
    </row>
    <row r="16" spans="2:11">
      <c r="B16" s="28" t="s">
        <v>62</v>
      </c>
    </row>
    <row r="17" spans="2:10">
      <c r="B17" s="28" t="s">
        <v>63</v>
      </c>
    </row>
    <row r="18" spans="2:10">
      <c r="B18" s="28" t="s">
        <v>64</v>
      </c>
    </row>
    <row r="19" spans="2:10">
      <c r="B19" s="28" t="s">
        <v>65</v>
      </c>
    </row>
    <row r="20" spans="2:10">
      <c r="B20" s="28" t="s">
        <v>66</v>
      </c>
    </row>
    <row r="21" spans="2:10">
      <c r="B21" s="28" t="s">
        <v>129</v>
      </c>
    </row>
    <row r="22" spans="2:10">
      <c r="B22" s="28" t="s">
        <v>130</v>
      </c>
    </row>
    <row r="23" spans="2:10">
      <c r="B23" s="134" t="s">
        <v>67</v>
      </c>
      <c r="C23" s="134"/>
      <c r="D23" s="134"/>
      <c r="E23" s="134"/>
      <c r="F23" s="134"/>
      <c r="G23" s="134"/>
      <c r="H23" s="134"/>
      <c r="I23" s="134"/>
      <c r="J23" s="134"/>
    </row>
    <row r="24" spans="2:10" ht="12">
      <c r="B24" s="135"/>
    </row>
  </sheetData>
  <mergeCells count="1">
    <mergeCell ref="B2:C2"/>
  </mergeCells>
  <pageMargins left="0.70866141732283472" right="0.70866141732283472" top="0.74803149606299213" bottom="0.74803149606299213" header="0.31496062992125984" footer="0.31496062992125984"/>
  <pageSetup paperSize="9" scale="76"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5EF"/>
    <pageSetUpPr fitToPage="1"/>
  </sheetPr>
  <dimension ref="B2:K12"/>
  <sheetViews>
    <sheetView showGridLines="0" zoomScale="90" zoomScaleNormal="90" workbookViewId="0">
      <selection activeCell="B3" sqref="B3"/>
    </sheetView>
  </sheetViews>
  <sheetFormatPr baseColWidth="10" defaultColWidth="11.44140625" defaultRowHeight="13.2"/>
  <cols>
    <col min="1" max="1" width="4.6640625" style="88" customWidth="1"/>
    <col min="2" max="2" width="43.109375" style="88" customWidth="1"/>
    <col min="3" max="3" width="13.109375" style="88" customWidth="1"/>
    <col min="4" max="4" width="12.88671875" style="88" customWidth="1"/>
    <col min="5" max="5" width="13.44140625" style="88" customWidth="1"/>
    <col min="6" max="6" width="12.44140625" style="88" customWidth="1"/>
    <col min="7" max="16384" width="11.44140625" style="88"/>
  </cols>
  <sheetData>
    <row r="2" spans="2:11">
      <c r="C2" s="136"/>
      <c r="D2" s="136"/>
      <c r="E2" s="137"/>
      <c r="F2" s="137"/>
    </row>
    <row r="3" spans="2:11" s="137" customFormat="1" ht="20.399999999999999">
      <c r="B3" s="30" t="s">
        <v>145</v>
      </c>
      <c r="C3" s="91" t="str">
        <f>+Market!C4</f>
        <v>Dec-25</v>
      </c>
      <c r="D3" s="229" t="s">
        <v>136</v>
      </c>
      <c r="E3" s="92" t="s">
        <v>77</v>
      </c>
      <c r="F3" s="93" t="s">
        <v>78</v>
      </c>
    </row>
    <row r="4" spans="2:11" s="137" customFormat="1" ht="8.25" customHeight="1">
      <c r="B4" s="96"/>
      <c r="C4" s="97"/>
      <c r="D4" s="98"/>
      <c r="E4" s="98"/>
      <c r="F4" s="99"/>
    </row>
    <row r="5" spans="2:11" s="137" customFormat="1">
      <c r="B5" s="32" t="s">
        <v>79</v>
      </c>
      <c r="C5" s="21">
        <v>837.726</v>
      </c>
      <c r="D5" s="49">
        <v>1244.1510000000001</v>
      </c>
      <c r="E5" s="49">
        <v>-406.42500000000007</v>
      </c>
      <c r="F5" s="50">
        <v>-0.32666854746730906</v>
      </c>
    </row>
    <row r="6" spans="2:11" s="137" customFormat="1">
      <c r="B6" s="34" t="s">
        <v>80</v>
      </c>
      <c r="C6" s="35">
        <v>-251.941</v>
      </c>
      <c r="D6" s="53">
        <v>-347.952</v>
      </c>
      <c r="E6" s="53">
        <v>96.010999999999996</v>
      </c>
      <c r="F6" s="54">
        <v>-0.27593173771094864</v>
      </c>
    </row>
    <row r="7" spans="2:11" s="137" customFormat="1">
      <c r="B7" s="34" t="s">
        <v>81</v>
      </c>
      <c r="C7" s="35">
        <v>-582.42100000000005</v>
      </c>
      <c r="D7" s="53">
        <v>-841.01900000000001</v>
      </c>
      <c r="E7" s="53">
        <v>258.59799999999996</v>
      </c>
      <c r="F7" s="54">
        <v>-0.30748175724924165</v>
      </c>
    </row>
    <row r="8" spans="2:11" s="137" customFormat="1" ht="7.5" customHeight="1">
      <c r="B8" s="101"/>
      <c r="C8" s="102"/>
      <c r="D8" s="102"/>
      <c r="E8" s="103"/>
      <c r="F8" s="104"/>
    </row>
    <row r="9" spans="2:11" s="137" customFormat="1">
      <c r="B9" s="39" t="s">
        <v>82</v>
      </c>
      <c r="C9" s="40">
        <v>3.3639999999999191</v>
      </c>
      <c r="D9" s="62">
        <v>55.180000000000064</v>
      </c>
      <c r="E9" s="62">
        <v>-51.816000000000145</v>
      </c>
      <c r="F9" s="63">
        <v>-0.93903588256614867</v>
      </c>
    </row>
    <row r="10" spans="2:11" ht="10.8" customHeight="1"/>
    <row r="11" spans="2:11" ht="34.200000000000003" customHeight="1">
      <c r="B11" s="267"/>
      <c r="C11" s="267"/>
      <c r="D11" s="267"/>
      <c r="E11" s="267"/>
      <c r="F11" s="267"/>
      <c r="G11" s="254"/>
      <c r="H11" s="254"/>
      <c r="I11" s="254"/>
      <c r="J11" s="254"/>
      <c r="K11" s="254"/>
    </row>
    <row r="12" spans="2:11" ht="8.4" customHeight="1">
      <c r="B12" s="267"/>
      <c r="C12" s="267"/>
      <c r="D12" s="267"/>
      <c r="E12" s="267"/>
      <c r="F12" s="267"/>
    </row>
  </sheetData>
  <mergeCells count="1">
    <mergeCell ref="B11:F12"/>
  </mergeCells>
  <pageMargins left="0.70866141732283472" right="0.70866141732283472" top="0.74803149606299213" bottom="0.74803149606299213" header="0.31496062992125984" footer="0.31496062992125984"/>
  <pageSetup paperSize="9" scale="87"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52676FA0BB3C48A8374287C6C0D912" ma:contentTypeVersion="12" ma:contentTypeDescription="Crear nuevo documento." ma:contentTypeScope="" ma:versionID="641c2190f3354064f64913adf5a81abf">
  <xsd:schema xmlns:xsd="http://www.w3.org/2001/XMLSchema" xmlns:xs="http://www.w3.org/2001/XMLSchema" xmlns:p="http://schemas.microsoft.com/office/2006/metadata/properties" xmlns:ns2="9387dcd9-0a78-4df1-8aff-ca3c7383493d" xmlns:ns3="5adbbcee-4de0-4a31-b58c-460ba70589e5" targetNamespace="http://schemas.microsoft.com/office/2006/metadata/properties" ma:root="true" ma:fieldsID="339023ea79c999ca3a1f9033021396ed" ns2:_="" ns3:_="">
    <xsd:import namespace="9387dcd9-0a78-4df1-8aff-ca3c7383493d"/>
    <xsd:import namespace="5adbbcee-4de0-4a31-b58c-460ba70589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7dcd9-0a78-4df1-8aff-ca3c73834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dbbcee-4de0-4a31-b58c-460ba70589e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C7729-43A3-464D-A0A8-352D9E3ED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7dcd9-0a78-4df1-8aff-ca3c7383493d"/>
    <ds:schemaRef ds:uri="5adbbcee-4de0-4a31-b58c-460ba7058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DA28F9-B861-431B-917F-7E7FADE270D5}">
  <ds:schemaRefs>
    <ds:schemaRef ds:uri="http://purl.org/dc/terms/"/>
    <ds:schemaRef ds:uri="http://schemas.openxmlformats.org/package/2006/metadata/core-properties"/>
    <ds:schemaRef ds:uri="9387dcd9-0a78-4df1-8aff-ca3c7383493d"/>
    <ds:schemaRef ds:uri="http://schemas.microsoft.com/office/2006/documentManagement/types"/>
    <ds:schemaRef ds:uri="http://schemas.microsoft.com/office/infopath/2007/PartnerControls"/>
    <ds:schemaRef ds:uri="http://purl.org/dc/elements/1.1/"/>
    <ds:schemaRef ds:uri="http://schemas.microsoft.com/office/2006/metadata/properties"/>
    <ds:schemaRef ds:uri="5adbbcee-4de0-4a31-b58c-460ba70589e5"/>
    <ds:schemaRef ds:uri="http://www.w3.org/XML/1998/namespace"/>
    <ds:schemaRef ds:uri="http://purl.org/dc/dcmitype/"/>
  </ds:schemaRefs>
</ds:datastoreItem>
</file>

<file path=customXml/itemProps3.xml><?xml version="1.0" encoding="utf-8"?>
<ds:datastoreItem xmlns:ds="http://schemas.openxmlformats.org/officeDocument/2006/customXml" ds:itemID="{3574FEC3-2B4D-4AA6-BD1C-3390BC1D79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Index</vt:lpstr>
      <vt:lpstr>Market</vt:lpstr>
      <vt:lpstr>Income Statement</vt:lpstr>
      <vt:lpstr>Operating Income</vt:lpstr>
      <vt:lpstr>Energy Sales</vt:lpstr>
      <vt:lpstr>Non Operating Income</vt:lpstr>
      <vt:lpstr>Balance Sheet</vt:lpstr>
      <vt:lpstr>Ratios</vt:lpstr>
      <vt:lpstr>Cash Flow</vt:lpstr>
      <vt:lpstr>Fixed Assets</vt:lpstr>
      <vt:lpstr>Int. Rate</vt:lpstr>
      <vt:lpstr>Physical Data GX</vt:lpstr>
      <vt:lpstr>GX by Tech</vt:lpstr>
      <vt:lpstr>Index!Área_de_impresión</vt:lpstr>
      <vt:lpstr>Market!Área_de_impresión</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cl098424148</dc:creator>
  <cp:lastModifiedBy>Gonzalez Schwartzmann, Catalina Beatriz</cp:lastModifiedBy>
  <cp:lastPrinted>2021-02-03T18:34:56Z</cp:lastPrinted>
  <dcterms:created xsi:type="dcterms:W3CDTF">2013-10-29T13:54:01Z</dcterms:created>
  <dcterms:modified xsi:type="dcterms:W3CDTF">2026-02-27T03:20:14Z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0x0101003152676FA0BB3C48A8374287C6C0D912</vt:lpwstr>
  </property>
  <property fmtid="{D5CDD505-2E9C-101B-9397-08002B2CF9AE}" pid="3" name="MSIP_Label_797ad33d-ed35-43c0-b526-22bc83c17deb_Enabled">
    <vt:lpwstr>true</vt:lpwstr>
  </property>
  <property fmtid="{D5CDD505-2E9C-101B-9397-08002B2CF9AE}" pid="4" name="MSIP_Label_797ad33d-ed35-43c0-b526-22bc83c17deb_SetDate">
    <vt:lpwstr>2024-04-28T18:06:12Z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572d762e-0f2d-4a27-81ff-8357be927fcc</vt:lpwstr>
  </property>
  <property fmtid="{D5CDD505-2E9C-101B-9397-08002B2CF9AE}" pid="9" name="MSIP_Label_797ad33d-ed35-43c0-b526-22bc83c17deb_ContentBits">
    <vt:lpwstr>1</vt:lpwstr>
  </property>
</Properties>
</file>