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01" activeTab="0"/>
  </bookViews>
  <sheets>
    <sheet name="Market" sheetId="1" r:id="rId1"/>
    <sheet name="Sales - GX" sheetId="2" r:id="rId2"/>
    <sheet name="Income Statement" sheetId="3" r:id="rId3"/>
    <sheet name="Operating Income" sheetId="4" r:id="rId4"/>
    <sheet name="Energy Sales" sheetId="5" r:id="rId5"/>
    <sheet name="Non Operating Income" sheetId="6" r:id="rId6"/>
    <sheet name="Balance Sheet" sheetId="7" r:id="rId7"/>
    <sheet name="Ratios" sheetId="8" r:id="rId8"/>
    <sheet name="Cash Flow" sheetId="9" r:id="rId9"/>
    <sheet name="Fixed Assets" sheetId="10" r:id="rId10"/>
    <sheet name="Int. Rate" sheetId="11" r:id="rId11"/>
    <sheet name="Physical Data GX" sheetId="12" r:id="rId12"/>
  </sheets>
  <definedNames/>
  <calcPr fullCalcOnLoad="1"/>
</workbook>
</file>

<file path=xl/sharedStrings.xml><?xml version="1.0" encoding="utf-8"?>
<sst xmlns="http://schemas.openxmlformats.org/spreadsheetml/2006/main" count="299" uniqueCount="161">
  <si>
    <t>Chg %</t>
  </si>
  <si>
    <t>REVENUES</t>
  </si>
  <si>
    <t>Sales</t>
  </si>
  <si>
    <t>Other operating revenues</t>
  </si>
  <si>
    <t>PROCUREMENT AND SERVICES</t>
  </si>
  <si>
    <t>Energy purchases</t>
  </si>
  <si>
    <t>Fuel consumption</t>
  </si>
  <si>
    <t>Transportation expenses</t>
  </si>
  <si>
    <t>CONTRIBUTION MARGIN</t>
  </si>
  <si>
    <t>Other work performed by entity and capitalized</t>
  </si>
  <si>
    <t>Employee benefits expense</t>
  </si>
  <si>
    <t>Other fixed operating expenses</t>
  </si>
  <si>
    <t>Financial income</t>
  </si>
  <si>
    <t>Financial costs</t>
  </si>
  <si>
    <t>Gain (Loss) for indexed assets and liabilities</t>
  </si>
  <si>
    <t>Foreign currency exchange differences, net</t>
  </si>
  <si>
    <t>OTHER NON-OPERATING RESULTS</t>
  </si>
  <si>
    <t>Share of profit (loss) of associates accounted for using the equity method</t>
  </si>
  <si>
    <t>Net Income From Other Investments</t>
  </si>
  <si>
    <t>Net Income From Sale of Assets</t>
  </si>
  <si>
    <t>NET INCOME BEFORE TAXES</t>
  </si>
  <si>
    <t>Income Tax</t>
  </si>
  <si>
    <t>NET INCOME</t>
  </si>
  <si>
    <t>Non-controlling interest</t>
  </si>
  <si>
    <t>Operating Revenues</t>
  </si>
  <si>
    <t>Operating Income</t>
  </si>
  <si>
    <t>Million Ch$</t>
  </si>
  <si>
    <t>Liquidity</t>
  </si>
  <si>
    <t>Times</t>
  </si>
  <si>
    <t>Working capital</t>
  </si>
  <si>
    <t>Leverage</t>
  </si>
  <si>
    <t>%</t>
  </si>
  <si>
    <t>Profitability</t>
  </si>
  <si>
    <t>Op. income / Op. Revenues</t>
  </si>
  <si>
    <t>Pehuenche</t>
  </si>
  <si>
    <t>Current Assets</t>
  </si>
  <si>
    <t>Chg</t>
  </si>
  <si>
    <t>Current Liabilities</t>
  </si>
  <si>
    <t>Fixed Interest Rate</t>
  </si>
  <si>
    <t>NET FINANCIAL EXPENSE</t>
  </si>
  <si>
    <t>Total energy sales</t>
  </si>
  <si>
    <t>Sales at spot market</t>
  </si>
  <si>
    <t>Operating
Costs</t>
  </si>
  <si>
    <t>Sales to regulated customers</t>
  </si>
  <si>
    <t>Sales to unregulated customers</t>
  </si>
  <si>
    <t>Total generation</t>
  </si>
  <si>
    <t xml:space="preserve">    Hydro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</si>
  <si>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</si>
  <si>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</si>
  <si>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</si>
  <si>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</si>
  <si>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</si>
  <si>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</si>
  <si>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 xml:space="preserve">    Sales at regulated prices</t>
  </si>
  <si>
    <t xml:space="preserve">    Sales at unregulated prices</t>
  </si>
  <si>
    <t xml:space="preserve">    Sales at spot marginal cost</t>
  </si>
  <si>
    <t xml:space="preserve">    Sales to related companies generators</t>
  </si>
  <si>
    <t>TOTAL SALES OF THE SYSTEM</t>
  </si>
  <si>
    <t>Market Share on total sales (%)</t>
  </si>
  <si>
    <t>Empresa Eléctrica Pehuenche S.A.</t>
  </si>
  <si>
    <t>Consolidation adjustments</t>
  </si>
  <si>
    <t xml:space="preserve">    Thermal generation</t>
  </si>
  <si>
    <t>RATIO</t>
  </si>
  <si>
    <t>Enel Generación Chile</t>
  </si>
  <si>
    <t>Shareholders of the parent company</t>
  </si>
  <si>
    <t xml:space="preserve">  INTEREST RATE  (%)</t>
  </si>
  <si>
    <t>Total  Consolidated</t>
  </si>
  <si>
    <t>Enel Generación Chile S.A.</t>
  </si>
  <si>
    <t xml:space="preserve">    Other generation</t>
  </si>
  <si>
    <t>GasAtacama Chile and subsidiaries(*)</t>
  </si>
  <si>
    <t>*GasAtacama merged into Enel Generación Chile on October 1, 2019</t>
  </si>
  <si>
    <t>(1) Current Assets / Current Liabilities</t>
  </si>
  <si>
    <t>(2) Current Assets net of Inventories and prepayments</t>
  </si>
  <si>
    <t>(3) Total Liabilities / Total Equity</t>
  </si>
  <si>
    <t>(4) Current Liabilities / Total Liabilities</t>
  </si>
  <si>
    <t xml:space="preserve">(5) Non Current Liabilities / Total Liabilities </t>
  </si>
  <si>
    <t>(6) EBITDA/ Net Financial Costs</t>
  </si>
  <si>
    <t xml:space="preserve">(7) Net income of the period attributable to the owners of the parent company for LTM / Average of equity attributable to the owners of </t>
  </si>
  <si>
    <t xml:space="preserve">      the parent company at the beginning and at the end of the period </t>
  </si>
  <si>
    <t>(8) Total Net Income of the period for LTM / Average of total assets at the beginning  and at the end of the period</t>
  </si>
  <si>
    <t>Liquidity (1)</t>
  </si>
  <si>
    <t>Acid-test (2)</t>
  </si>
  <si>
    <t>Leverage (3)</t>
  </si>
  <si>
    <t>Short-term debt (4)</t>
  </si>
  <si>
    <t>Long-term debt (5)</t>
  </si>
  <si>
    <t>Financial expenses coverage (6)</t>
  </si>
  <si>
    <t>ROE   (7)</t>
  </si>
  <si>
    <t>ROA  (8)</t>
  </si>
  <si>
    <t>December 31, 2019</t>
  </si>
  <si>
    <t>UNIT</t>
  </si>
  <si>
    <t>Jun-20</t>
  </si>
  <si>
    <t>Jun-19</t>
  </si>
  <si>
    <t>NET CASH FLOW
(Figures in million Ch$)</t>
  </si>
  <si>
    <t>Change</t>
  </si>
  <si>
    <t>% Change</t>
  </si>
  <si>
    <t>From Operating Activities</t>
  </si>
  <si>
    <t>From Investing Activities</t>
  </si>
  <si>
    <t>From Financing Activities</t>
  </si>
  <si>
    <t>Total Net Cash Flow</t>
  </si>
  <si>
    <t>ASSETS 
(Figures in million Ch$)</t>
  </si>
  <si>
    <t>Non Current Assets</t>
  </si>
  <si>
    <t>Total Assets</t>
  </si>
  <si>
    <t>LIABILITIES AND EQUITY
(Figures in million Ch$)</t>
  </si>
  <si>
    <t>Non Current Liabilities</t>
  </si>
  <si>
    <t>Total Equity</t>
  </si>
  <si>
    <t>Total Liabilities and Equity</t>
  </si>
  <si>
    <t xml:space="preserve">  Attributable to the Shareholders of parent company</t>
  </si>
  <si>
    <t xml:space="preserve">  Attributable to Non-controlling interest</t>
  </si>
  <si>
    <t>INFORMATION FOR ASSETS AND EQUIPMENTS 
(Figures in million Ch$)</t>
  </si>
  <si>
    <t>Payments for Additions of Fixed Assets</t>
  </si>
  <si>
    <t>Depreciation</t>
  </si>
  <si>
    <t>COMPANY</t>
  </si>
  <si>
    <t xml:space="preserve">Total Consolidated </t>
  </si>
  <si>
    <t>June 30, 
2020</t>
  </si>
  <si>
    <t>2Q 2020</t>
  </si>
  <si>
    <t>2Q 2019</t>
  </si>
  <si>
    <t>ENEL GENERACIÓN CHILE  
Cumulative Figures
(in GWh)</t>
  </si>
  <si>
    <t>ENEL GENERACIÓN CHILE  
Quarterly Figures
(in GWh)</t>
  </si>
  <si>
    <t>NON OPERATING INCOME
(Figures in million Ch$)</t>
  </si>
  <si>
    <t>Net Income from other investments</t>
  </si>
  <si>
    <t>Net Income from Sale of Assets</t>
  </si>
  <si>
    <t>NET INCOME OF THE PERIOD</t>
  </si>
  <si>
    <t>Attributable to Shareholders of the parent company</t>
  </si>
  <si>
    <t>Attributable to Non-controlling interest</t>
  </si>
  <si>
    <t xml:space="preserve">NET FINANCIAL EXPENSE </t>
  </si>
  <si>
    <t>Energy Sales (GWh)</t>
  </si>
  <si>
    <t>Market share</t>
  </si>
  <si>
    <t xml:space="preserve">Cumulative </t>
  </si>
  <si>
    <t>Quarterly</t>
  </si>
  <si>
    <t>(%)</t>
  </si>
  <si>
    <t>Markets in which participates</t>
  </si>
  <si>
    <t>2Q2020</t>
  </si>
  <si>
    <t>2Q2019</t>
  </si>
  <si>
    <t>Sistema Eléctrico Nacional (SEN)</t>
  </si>
  <si>
    <t>Quarterly Figures</t>
  </si>
  <si>
    <t>CONSOLIDATED INCOME STATEMENT
(Million Ch$)</t>
  </si>
  <si>
    <t>Other variable procurement and service cost</t>
  </si>
  <si>
    <t>GROSS OPERATING INCOME  (EBITDA)</t>
  </si>
  <si>
    <t>Depreciation and amortization</t>
  </si>
  <si>
    <t>OPERATING INCOME  (EBIT)</t>
  </si>
  <si>
    <t>Impairment loss (Reversal)</t>
  </si>
  <si>
    <t>Impairment loss (Reversal) for applying IFRS 9</t>
  </si>
  <si>
    <t>Earning per share  (Ch$ /share)  (*)</t>
  </si>
  <si>
    <t xml:space="preserve">(*) As of June 30, 2020 and June 30, 2019 the average number of paid and subscribed shares was 8,201,754,580. </t>
  </si>
  <si>
    <t>Quarterly Figures
(Figures in million Ch$)</t>
  </si>
  <si>
    <t>Al 30 de junio</t>
  </si>
  <si>
    <t>Variación</t>
  </si>
  <si>
    <t>Cumulative Figures
(Figures in million Ch$)</t>
  </si>
  <si>
    <t>(Figures in million Ch$)</t>
  </si>
  <si>
    <t>Cumulative Figures</t>
  </si>
  <si>
    <t>GasAtacama Chile (*)</t>
  </si>
  <si>
    <t>*GasAtacama merged into Enel Generación Chile on October 1, 2019.</t>
  </si>
  <si>
    <t>Physical Data</t>
  </si>
  <si>
    <t>Total Sales (GWh)</t>
  </si>
  <si>
    <t>Total Generation (GWh)</t>
  </si>
  <si>
    <t>n/a</t>
  </si>
  <si>
    <t>Mar-20</t>
  </si>
  <si>
    <t>Mar-19</t>
  </si>
  <si>
    <t>1Q2020</t>
  </si>
  <si>
    <t>1Q2019</t>
  </si>
  <si>
    <t>Dec-19</t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</si>
</sst>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_-* #,##0_-;\-* #,##0_-;_-* &quot;-&quot;_-;_-@_-"/>
    <numFmt numFmtId="177" formatCode="_-* #,##0.00_-;\-* #,##0.00_-;_-* &quot;-&quot;??_-;_-@_-"/>
    <numFmt numFmtId="178" formatCode="#,##0\ ;\(#,##0\);&quot;-       &quot;"/>
    <numFmt numFmtId="179" formatCode="#,##0_);[Black]\(#,##0\);&quot;-       &quot;"/>
    <numFmt numFmtId="180" formatCode="0%_);\(0%\)"/>
    <numFmt numFmtId="181" formatCode="#,##0.0_);\(#,##0.0\);&quot;  -  &quot;"/>
    <numFmt numFmtId="182" formatCode="_(* #,##0_);_(* \(#,##0\);_(* &quot;-&quot;??_);_(@_)"/>
    <numFmt numFmtId="183" formatCode="_-* #,##0_-;\-* #,##0_-;_-* &quot;-&quot;??_-;_-@_-"/>
    <numFmt numFmtId="184" formatCode="0.0\ %\ ;\(0.0\ %\)"/>
    <numFmt numFmtId="185" formatCode="#,##0.00_);[Black]\(#,##0.00\);&quot;-       &quot;"/>
    <numFmt numFmtId="186" formatCode="0.0%"/>
    <numFmt numFmtId="187" formatCode="0.0%_);\(0.0%\)"/>
    <numFmt numFmtId="188" formatCode="#,##0.00_);\(#,##0.00\);&quot;  -  &quot;"/>
    <numFmt numFmtId="189" formatCode="#,##0\ ;[Black]\(#,##0\);&quot;-       &quot;"/>
    <numFmt numFmtId="190" formatCode="#,##0_)\ ;[Black]\(#,##0\)\ ;&quot;-       &quot;"/>
    <numFmt numFmtId="191" formatCode="#,##0_)\ ;\(#,##0\)\ ;&quot;-       &quot;"/>
    <numFmt numFmtId="192" formatCode="0.0%;\(0.0%\)"/>
    <numFmt numFmtId="193" formatCode="#,##0_);\(#,##0\);&quot;-       &quot;"/>
    <numFmt numFmtId="194" formatCode="#,##0;[Black]\(#,##0\)"/>
    <numFmt numFmtId="195" formatCode="0%\ \ \ \ ;\(0%\)\ \ \ \ "/>
    <numFmt numFmtId="196" formatCode="#,##0.00\ ;\(#,##0.00\);&quot;-       &quot;"/>
    <numFmt numFmtId="197" formatCode="_(* #,##0.0_);_(* \(#,##0.0\);_(* &quot;-&quot;??_);_(@_)"/>
    <numFmt numFmtId="198" formatCode="_-* #,##0.0_-;\-* #,##0.0_-;_-* &quot;-&quot;?_-;_-@_-"/>
    <numFmt numFmtId="199" formatCode="#,##0.0"/>
    <numFmt numFmtId="200" formatCode="#,#00%_);\(#,#00%\)"/>
    <numFmt numFmtId="201" formatCode="0.0000%"/>
    <numFmt numFmtId="202" formatCode="_(#,##0_);\(#,##0\)"/>
    <numFmt numFmtId="203" formatCode="#,##0;\(#,##0\)"/>
    <numFmt numFmtId="204" formatCode="#,##0;\(#,##0\);\-"/>
    <numFmt numFmtId="205" formatCode="0.00%_);\(0.00%\)"/>
    <numFmt numFmtId="206" formatCode="\ #,##0;\(#,##0\);\-"/>
    <numFmt numFmtId="207" formatCode="#,##0.000_);\(#,##0.000\);&quot;  -  &quot;"/>
    <numFmt numFmtId="208" formatCode="#,##0.0000_);\(#,##0.0000\);&quot;  -  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sz val="8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8"/>
      <color indexed="9"/>
      <name val="Arial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8"/>
      <color theme="0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555FA"/>
      </bottom>
    </border>
    <border>
      <left/>
      <right/>
      <top style="thin">
        <color rgb="FF0555FA"/>
      </top>
      <bottom style="thin">
        <color rgb="FF0555FA"/>
      </bottom>
    </border>
    <border>
      <left/>
      <right/>
      <top style="thin">
        <color rgb="FF0555FA"/>
      </top>
      <bottom/>
    </border>
    <border>
      <left/>
      <right/>
      <top/>
      <bottom style="medium">
        <color rgb="FF0555FA"/>
      </bottom>
    </border>
    <border>
      <left/>
      <right style="thin">
        <color rgb="FFFFFFFF"/>
      </right>
      <top style="thin">
        <color rgb="FF0555FA"/>
      </top>
      <bottom style="thin">
        <color rgb="FF0555FA"/>
      </bottom>
    </border>
    <border>
      <left/>
      <right style="thin">
        <color theme="0"/>
      </right>
      <top style="thin">
        <color rgb="FF0555FA"/>
      </top>
      <bottom style="thin">
        <color rgb="FF0555FA"/>
      </bottom>
    </border>
    <border>
      <left/>
      <right/>
      <top/>
      <bottom style="thin">
        <color theme="0"/>
      </bottom>
    </border>
    <border>
      <left/>
      <right/>
      <top/>
      <bottom style="thin">
        <color theme="8" tint="0.5999900102615356"/>
      </bottom>
    </border>
    <border>
      <left/>
      <right/>
      <top style="thin">
        <color theme="8" tint="0.5999900102615356"/>
      </top>
      <bottom/>
    </border>
    <border>
      <left/>
      <right/>
      <top style="thin">
        <color rgb="FF0555FA"/>
      </top>
      <bottom style="thin">
        <color theme="0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2" applyNumberFormat="0" applyAlignment="0" applyProtection="0"/>
    <xf numFmtId="0" fontId="46" fillId="0" borderId="3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>
      <alignment/>
      <protection/>
    </xf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17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>
      <protection/>
    </xf>
    <xf numFmtId="0" fontId="0" fillId="33" borderId="5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22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312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12" fillId="34" borderId="0" xfId="72" applyFont="1" applyFill="1">
      <alignment/>
      <protection/>
    </xf>
    <xf numFmtId="0" fontId="12" fillId="34" borderId="0" xfId="72" applyFont="1" applyFill="1" applyBorder="1">
      <alignment/>
      <protection/>
    </xf>
    <xf numFmtId="0" fontId="12" fillId="34" borderId="10" xfId="72" applyFont="1" applyFill="1" applyBorder="1">
      <alignment/>
      <protection/>
    </xf>
    <xf numFmtId="0" fontId="13" fillId="34" borderId="0" xfId="72" applyFont="1" applyFill="1" applyBorder="1" applyAlignment="1">
      <alignment horizontal="center" vertical="center"/>
      <protection/>
    </xf>
    <xf numFmtId="49" fontId="61" fillId="35" borderId="0" xfId="72" applyNumberFormat="1" applyFont="1" applyFill="1" applyBorder="1" applyAlignment="1">
      <alignment horizontal="center" vertical="center"/>
      <protection/>
    </xf>
    <xf numFmtId="49" fontId="13" fillId="34" borderId="0" xfId="72" applyNumberFormat="1" applyFont="1" applyFill="1" applyBorder="1" applyAlignment="1" quotePrefix="1">
      <alignment horizontal="center" vertical="center"/>
      <protection/>
    </xf>
    <xf numFmtId="17" fontId="13" fillId="34" borderId="0" xfId="72" applyNumberFormat="1" applyFont="1" applyFill="1" applyBorder="1" applyAlignment="1" quotePrefix="1">
      <alignment horizontal="center" vertical="center"/>
      <protection/>
    </xf>
    <xf numFmtId="0" fontId="13" fillId="34" borderId="0" xfId="72" applyFont="1" applyFill="1" applyAlignment="1">
      <alignment vertical="center"/>
      <protection/>
    </xf>
    <xf numFmtId="17" fontId="13" fillId="34" borderId="11" xfId="72" applyNumberFormat="1" applyFont="1" applyFill="1" applyBorder="1" applyAlignment="1" quotePrefix="1">
      <alignment horizontal="center" vertical="center"/>
      <protection/>
    </xf>
    <xf numFmtId="0" fontId="12" fillId="34" borderId="11" xfId="72" applyFont="1" applyFill="1" applyBorder="1">
      <alignment/>
      <protection/>
    </xf>
    <xf numFmtId="0" fontId="12" fillId="34" borderId="12" xfId="72" applyFont="1" applyFill="1" applyBorder="1">
      <alignment/>
      <protection/>
    </xf>
    <xf numFmtId="0" fontId="14" fillId="34" borderId="0" xfId="72" applyFont="1" applyFill="1">
      <alignment/>
      <protection/>
    </xf>
    <xf numFmtId="0" fontId="15" fillId="34" borderId="0" xfId="72" applyFont="1" applyFill="1" applyBorder="1" applyAlignment="1">
      <alignment vertical="center"/>
      <protection/>
    </xf>
    <xf numFmtId="0" fontId="12" fillId="34" borderId="0" xfId="72" applyFont="1" applyFill="1" applyBorder="1" applyAlignment="1">
      <alignment horizontal="center" vertical="center"/>
      <protection/>
    </xf>
    <xf numFmtId="2" fontId="12" fillId="12" borderId="0" xfId="72" applyNumberFormat="1" applyFont="1" applyFill="1" applyBorder="1" applyAlignment="1">
      <alignment vertical="center"/>
      <protection/>
    </xf>
    <xf numFmtId="2" fontId="12" fillId="34" borderId="0" xfId="72" applyNumberFormat="1" applyFont="1" applyFill="1" applyBorder="1" applyAlignment="1">
      <alignment vertical="center"/>
      <protection/>
    </xf>
    <xf numFmtId="179" fontId="12" fillId="34" borderId="0" xfId="72" applyNumberFormat="1" applyFont="1" applyFill="1" applyBorder="1" applyAlignment="1">
      <alignment horizontal="right" vertical="center"/>
      <protection/>
    </xf>
    <xf numFmtId="188" fontId="12" fillId="34" borderId="0" xfId="72" applyNumberFormat="1" applyFont="1" applyFill="1" applyBorder="1" applyAlignment="1">
      <alignment vertical="center"/>
      <protection/>
    </xf>
    <xf numFmtId="0" fontId="6" fillId="34" borderId="0" xfId="72" applyFont="1" applyFill="1">
      <alignment/>
      <protection/>
    </xf>
    <xf numFmtId="0" fontId="12" fillId="34" borderId="0" xfId="72" applyFont="1" applyFill="1" applyBorder="1" applyAlignment="1">
      <alignment vertical="center"/>
      <protection/>
    </xf>
    <xf numFmtId="187" fontId="12" fillId="34" borderId="0" xfId="85" applyNumberFormat="1" applyFont="1" applyFill="1" applyBorder="1" applyAlignment="1">
      <alignment horizontal="right" vertical="center"/>
    </xf>
    <xf numFmtId="0" fontId="6" fillId="34" borderId="10" xfId="72" applyFont="1" applyFill="1" applyBorder="1">
      <alignment/>
      <protection/>
    </xf>
    <xf numFmtId="0" fontId="15" fillId="34" borderId="10" xfId="72" applyFont="1" applyFill="1" applyBorder="1" applyAlignment="1">
      <alignment vertical="center"/>
      <protection/>
    </xf>
    <xf numFmtId="0" fontId="12" fillId="34" borderId="10" xfId="72" applyFont="1" applyFill="1" applyBorder="1" applyAlignment="1">
      <alignment horizontal="center" vertical="center"/>
      <protection/>
    </xf>
    <xf numFmtId="202" fontId="12" fillId="34" borderId="10" xfId="53" applyNumberFormat="1" applyFont="1" applyFill="1" applyBorder="1" applyAlignment="1">
      <alignment vertical="center"/>
    </xf>
    <xf numFmtId="179" fontId="12" fillId="34" borderId="10" xfId="53" applyNumberFormat="1" applyFont="1" applyFill="1" applyBorder="1" applyAlignment="1">
      <alignment horizontal="right" vertical="center"/>
    </xf>
    <xf numFmtId="203" fontId="12" fillId="34" borderId="10" xfId="53" applyNumberFormat="1" applyFont="1" applyFill="1" applyBorder="1" applyAlignment="1">
      <alignment vertical="center"/>
    </xf>
    <xf numFmtId="203" fontId="12" fillId="34" borderId="0" xfId="53" applyNumberFormat="1" applyFont="1" applyFill="1" applyBorder="1" applyAlignment="1">
      <alignment vertical="center"/>
    </xf>
    <xf numFmtId="202" fontId="12" fillId="34" borderId="0" xfId="72" applyNumberFormat="1" applyFont="1" applyFill="1">
      <alignment/>
      <protection/>
    </xf>
    <xf numFmtId="186" fontId="12" fillId="12" borderId="0" xfId="81" applyNumberFormat="1" applyFont="1" applyFill="1" applyBorder="1" applyAlignment="1">
      <alignment vertical="center"/>
    </xf>
    <xf numFmtId="186" fontId="12" fillId="34" borderId="0" xfId="81" applyNumberFormat="1" applyFont="1" applyFill="1" applyBorder="1" applyAlignment="1">
      <alignment vertical="center"/>
    </xf>
    <xf numFmtId="179" fontId="12" fillId="34" borderId="0" xfId="81" applyNumberFormat="1" applyFont="1" applyFill="1" applyBorder="1" applyAlignment="1">
      <alignment horizontal="right" vertical="center"/>
    </xf>
    <xf numFmtId="187" fontId="12" fillId="34" borderId="0" xfId="81" applyNumberFormat="1" applyFont="1" applyFill="1" applyBorder="1" applyAlignment="1">
      <alignment vertical="center"/>
    </xf>
    <xf numFmtId="177" fontId="12" fillId="12" borderId="10" xfId="72" applyNumberFormat="1" applyFont="1" applyFill="1" applyBorder="1" applyAlignment="1">
      <alignment vertical="center"/>
      <protection/>
    </xf>
    <xf numFmtId="177" fontId="12" fillId="34" borderId="10" xfId="72" applyNumberFormat="1" applyFont="1" applyFill="1" applyBorder="1" applyAlignment="1">
      <alignment vertical="center"/>
      <protection/>
    </xf>
    <xf numFmtId="185" fontId="12" fillId="34" borderId="10" xfId="72" applyNumberFormat="1" applyFont="1" applyFill="1" applyBorder="1" applyAlignment="1">
      <alignment horizontal="right" vertical="center"/>
      <protection/>
    </xf>
    <xf numFmtId="188" fontId="12" fillId="34" borderId="10" xfId="72" applyNumberFormat="1" applyFont="1" applyFill="1" applyBorder="1" applyAlignment="1">
      <alignment horizontal="right" vertical="center"/>
      <protection/>
    </xf>
    <xf numFmtId="188" fontId="12" fillId="34" borderId="0" xfId="72" applyNumberFormat="1" applyFont="1" applyFill="1" applyBorder="1" applyAlignment="1">
      <alignment horizontal="right" vertical="center"/>
      <protection/>
    </xf>
    <xf numFmtId="187" fontId="12" fillId="34" borderId="0" xfId="72" applyNumberFormat="1" applyFont="1" applyFill="1" applyBorder="1" applyAlignment="1">
      <alignment horizontal="right" vertical="center"/>
      <protection/>
    </xf>
    <xf numFmtId="179" fontId="12" fillId="34" borderId="10" xfId="72" applyNumberFormat="1" applyFont="1" applyFill="1" applyBorder="1" applyAlignment="1">
      <alignment horizontal="right" vertical="center"/>
      <protection/>
    </xf>
    <xf numFmtId="187" fontId="12" fillId="34" borderId="10" xfId="72" applyNumberFormat="1" applyFont="1" applyFill="1" applyBorder="1" applyAlignment="1">
      <alignment horizontal="right" vertical="center"/>
      <protection/>
    </xf>
    <xf numFmtId="0" fontId="15" fillId="34" borderId="0" xfId="72" applyFont="1" applyFill="1">
      <alignment/>
      <protection/>
    </xf>
    <xf numFmtId="0" fontId="62" fillId="34" borderId="0" xfId="72" applyFont="1" applyFill="1">
      <alignment/>
      <protection/>
    </xf>
    <xf numFmtId="0" fontId="15" fillId="34" borderId="13" xfId="72" applyFont="1" applyFill="1" applyBorder="1">
      <alignment/>
      <protection/>
    </xf>
    <xf numFmtId="0" fontId="12" fillId="34" borderId="13" xfId="72" applyFont="1" applyFill="1" applyBorder="1">
      <alignment/>
      <protection/>
    </xf>
    <xf numFmtId="0" fontId="63" fillId="34" borderId="0" xfId="72" applyFont="1" applyFill="1">
      <alignment/>
      <protection/>
    </xf>
    <xf numFmtId="0" fontId="13" fillId="34" borderId="10" xfId="69" applyFont="1" applyFill="1" applyBorder="1" applyAlignment="1">
      <alignment horizontal="center" vertical="center" wrapText="1"/>
      <protection/>
    </xf>
    <xf numFmtId="49" fontId="61" fillId="35" borderId="10" xfId="72" applyNumberFormat="1" applyFont="1" applyFill="1" applyBorder="1" applyAlignment="1">
      <alignment horizontal="center" vertical="center"/>
      <protection/>
    </xf>
    <xf numFmtId="49" fontId="13" fillId="34" borderId="10" xfId="72" applyNumberFormat="1" applyFont="1" applyFill="1" applyBorder="1" applyAlignment="1">
      <alignment horizontal="center" vertical="center"/>
      <protection/>
    </xf>
    <xf numFmtId="17" fontId="13" fillId="34" borderId="10" xfId="72" applyNumberFormat="1" applyFont="1" applyFill="1" applyBorder="1" applyAlignment="1">
      <alignment horizontal="center" vertical="center"/>
      <protection/>
    </xf>
    <xf numFmtId="0" fontId="13" fillId="34" borderId="10" xfId="72" applyFont="1" applyFill="1" applyBorder="1" applyAlignment="1">
      <alignment horizontal="center" vertical="center"/>
      <protection/>
    </xf>
    <xf numFmtId="17" fontId="61" fillId="34" borderId="10" xfId="72" applyNumberFormat="1" applyFont="1" applyFill="1" applyBorder="1" applyAlignment="1">
      <alignment horizontal="center" vertical="center"/>
      <protection/>
    </xf>
    <xf numFmtId="186" fontId="13" fillId="34" borderId="10" xfId="72" applyNumberFormat="1" applyFont="1" applyFill="1" applyBorder="1" applyAlignment="1">
      <alignment horizontal="center" vertical="center"/>
      <protection/>
    </xf>
    <xf numFmtId="0" fontId="12" fillId="0" borderId="11" xfId="72" applyFont="1" applyFill="1" applyBorder="1" applyAlignment="1">
      <alignment vertical="center"/>
      <protection/>
    </xf>
    <xf numFmtId="178" fontId="12" fillId="0" borderId="11" xfId="78" applyNumberFormat="1" applyFont="1" applyFill="1" applyBorder="1" applyAlignment="1">
      <alignment horizontal="right" vertical="center"/>
      <protection/>
    </xf>
    <xf numFmtId="187" fontId="12" fillId="34" borderId="11" xfId="85" applyNumberFormat="1" applyFont="1" applyFill="1" applyBorder="1" applyAlignment="1">
      <alignment horizontal="right" vertical="center"/>
    </xf>
    <xf numFmtId="0" fontId="12" fillId="0" borderId="12" xfId="72" applyFont="1" applyFill="1" applyBorder="1" applyAlignment="1">
      <alignment vertical="center"/>
      <protection/>
    </xf>
    <xf numFmtId="0" fontId="13" fillId="0" borderId="11" xfId="72" applyFont="1" applyFill="1" applyBorder="1" applyAlignment="1">
      <alignment vertical="center"/>
      <protection/>
    </xf>
    <xf numFmtId="178" fontId="12" fillId="0" borderId="11" xfId="78" applyNumberFormat="1" applyFont="1" applyFill="1" applyBorder="1" applyAlignment="1">
      <alignment vertical="center"/>
      <protection/>
    </xf>
    <xf numFmtId="183" fontId="13" fillId="34" borderId="11" xfId="63" applyNumberFormat="1" applyFont="1" applyFill="1" applyBorder="1" applyAlignment="1">
      <alignment vertical="center"/>
    </xf>
    <xf numFmtId="187" fontId="13" fillId="34" borderId="11" xfId="85" applyNumberFormat="1" applyFont="1" applyFill="1" applyBorder="1" applyAlignment="1">
      <alignment horizontal="right" vertical="center"/>
    </xf>
    <xf numFmtId="0" fontId="13" fillId="36" borderId="10" xfId="69" applyFont="1" applyFill="1" applyBorder="1" applyAlignment="1">
      <alignment horizontal="center" vertical="center" wrapText="1"/>
      <protection/>
    </xf>
    <xf numFmtId="17" fontId="13" fillId="36" borderId="10" xfId="72" applyNumberFormat="1" applyFont="1" applyFill="1" applyBorder="1" applyAlignment="1">
      <alignment horizontal="center" vertical="center"/>
      <protection/>
    </xf>
    <xf numFmtId="0" fontId="7" fillId="0" borderId="0" xfId="69" applyFont="1" applyFill="1" applyBorder="1">
      <alignment/>
      <protection/>
    </xf>
    <xf numFmtId="0" fontId="2" fillId="0" borderId="0" xfId="69" applyFont="1" applyFill="1" applyBorder="1">
      <alignment/>
      <protection/>
    </xf>
    <xf numFmtId="17" fontId="64" fillId="36" borderId="10" xfId="72" applyNumberFormat="1" applyFont="1" applyFill="1" applyBorder="1" applyAlignment="1">
      <alignment horizontal="center" vertical="center"/>
      <protection/>
    </xf>
    <xf numFmtId="186" fontId="13" fillId="36" borderId="10" xfId="72" applyNumberFormat="1" applyFont="1" applyFill="1" applyBorder="1" applyAlignment="1">
      <alignment horizontal="center" vertical="center"/>
      <protection/>
    </xf>
    <xf numFmtId="178" fontId="12" fillId="37" borderId="14" xfId="63" applyNumberFormat="1" applyFont="1" applyFill="1" applyBorder="1" applyAlignment="1">
      <alignment horizontal="right" vertical="center"/>
    </xf>
    <xf numFmtId="178" fontId="12" fillId="36" borderId="14" xfId="63" applyNumberFormat="1" applyFont="1" applyFill="1" applyBorder="1" applyAlignment="1">
      <alignment horizontal="right" vertical="center"/>
    </xf>
    <xf numFmtId="178" fontId="12" fillId="36" borderId="11" xfId="63" applyNumberFormat="1" applyFont="1" applyFill="1" applyBorder="1" applyAlignment="1">
      <alignment vertical="center"/>
    </xf>
    <xf numFmtId="183" fontId="13" fillId="36" borderId="11" xfId="63" applyNumberFormat="1" applyFont="1" applyFill="1" applyBorder="1" applyAlignment="1">
      <alignment vertical="center"/>
    </xf>
    <xf numFmtId="178" fontId="13" fillId="37" borderId="11" xfId="63" applyNumberFormat="1" applyFont="1" applyFill="1" applyBorder="1" applyAlignment="1">
      <alignment horizontal="right" vertical="center"/>
    </xf>
    <xf numFmtId="178" fontId="13" fillId="36" borderId="11" xfId="63" applyNumberFormat="1" applyFont="1" applyFill="1" applyBorder="1" applyAlignment="1">
      <alignment horizontal="right" vertical="center"/>
    </xf>
    <xf numFmtId="178" fontId="13" fillId="36" borderId="11" xfId="78" applyNumberFormat="1" applyFont="1" applyFill="1" applyBorder="1" applyAlignment="1">
      <alignment horizontal="right" vertical="center"/>
      <protection/>
    </xf>
    <xf numFmtId="49" fontId="61" fillId="35" borderId="11" xfId="72" applyNumberFormat="1" applyFont="1" applyFill="1" applyBorder="1" applyAlignment="1">
      <alignment horizontal="center" vertical="center"/>
      <protection/>
    </xf>
    <xf numFmtId="49" fontId="13" fillId="34" borderId="11" xfId="72" applyNumberFormat="1" applyFont="1" applyFill="1" applyBorder="1" applyAlignment="1">
      <alignment horizontal="center" vertical="center"/>
      <protection/>
    </xf>
    <xf numFmtId="17" fontId="13" fillId="34" borderId="11" xfId="72" applyNumberFormat="1" applyFont="1" applyFill="1" applyBorder="1" applyAlignment="1">
      <alignment horizontal="center" vertical="center"/>
      <protection/>
    </xf>
    <xf numFmtId="0" fontId="13" fillId="34" borderId="11" xfId="72" applyFont="1" applyFill="1" applyBorder="1" applyAlignment="1">
      <alignment horizontal="center" vertical="center"/>
      <protection/>
    </xf>
    <xf numFmtId="0" fontId="12" fillId="0" borderId="0" xfId="69" applyFont="1">
      <alignment/>
      <protection/>
    </xf>
    <xf numFmtId="38" fontId="12" fillId="0" borderId="10" xfId="69" applyNumberFormat="1" applyFont="1" applyBorder="1">
      <alignment/>
      <protection/>
    </xf>
    <xf numFmtId="0" fontId="12" fillId="0" borderId="10" xfId="69" applyFont="1" applyBorder="1">
      <alignment/>
      <protection/>
    </xf>
    <xf numFmtId="192" fontId="12" fillId="0" borderId="0" xfId="82" applyNumberFormat="1" applyFont="1" applyBorder="1" applyAlignment="1">
      <alignment vertical="center"/>
    </xf>
    <xf numFmtId="0" fontId="12" fillId="34" borderId="0" xfId="69" applyFont="1" applyFill="1">
      <alignment/>
      <protection/>
    </xf>
    <xf numFmtId="192" fontId="12" fillId="34" borderId="0" xfId="82" applyNumberFormat="1" applyFont="1" applyFill="1" applyBorder="1" applyAlignment="1">
      <alignment vertical="center"/>
    </xf>
    <xf numFmtId="0" fontId="12" fillId="0" borderId="0" xfId="69" applyFont="1" applyAlignment="1">
      <alignment vertical="center"/>
      <protection/>
    </xf>
    <xf numFmtId="183" fontId="12" fillId="12" borderId="15" xfId="63" applyNumberFormat="1" applyFont="1" applyFill="1" applyBorder="1" applyAlignment="1">
      <alignment horizontal="right" vertical="center"/>
    </xf>
    <xf numFmtId="183" fontId="12" fillId="34" borderId="15" xfId="63" applyNumberFormat="1" applyFont="1" applyFill="1" applyBorder="1" applyAlignment="1">
      <alignment horizontal="right" vertical="center"/>
    </xf>
    <xf numFmtId="183" fontId="12" fillId="34" borderId="11" xfId="63" applyNumberFormat="1" applyFont="1" applyFill="1" applyBorder="1" applyAlignment="1">
      <alignment vertical="center"/>
    </xf>
    <xf numFmtId="190" fontId="12" fillId="0" borderId="11" xfId="78" applyNumberFormat="1" applyFont="1" applyFill="1" applyBorder="1" applyAlignment="1">
      <alignment vertical="center"/>
      <protection/>
    </xf>
    <xf numFmtId="0" fontId="12" fillId="34" borderId="0" xfId="69" applyFont="1" applyFill="1" applyAlignment="1">
      <alignment vertical="center"/>
      <protection/>
    </xf>
    <xf numFmtId="183" fontId="13" fillId="12" borderId="15" xfId="63" applyNumberFormat="1" applyFont="1" applyFill="1" applyBorder="1" applyAlignment="1">
      <alignment horizontal="right" vertical="center"/>
    </xf>
    <xf numFmtId="183" fontId="13" fillId="0" borderId="11" xfId="63" applyNumberFormat="1" applyFont="1" applyFill="1" applyBorder="1" applyAlignment="1">
      <alignment horizontal="right" vertical="center"/>
    </xf>
    <xf numFmtId="38" fontId="12" fillId="0" borderId="0" xfId="69" applyNumberFormat="1" applyFont="1">
      <alignment/>
      <protection/>
    </xf>
    <xf numFmtId="0" fontId="13" fillId="34" borderId="0" xfId="69" applyFont="1" applyFill="1" applyBorder="1" applyAlignment="1">
      <alignment horizontal="center" vertical="center" wrapText="1"/>
      <protection/>
    </xf>
    <xf numFmtId="17" fontId="61" fillId="34" borderId="0" xfId="72" applyNumberFormat="1" applyFont="1" applyFill="1" applyBorder="1" applyAlignment="1">
      <alignment horizontal="center" vertical="center"/>
      <protection/>
    </xf>
    <xf numFmtId="17" fontId="13" fillId="34" borderId="0" xfId="72" applyNumberFormat="1" applyFont="1" applyFill="1" applyBorder="1" applyAlignment="1">
      <alignment horizontal="center" vertical="center"/>
      <protection/>
    </xf>
    <xf numFmtId="186" fontId="13" fillId="34" borderId="0" xfId="72" applyNumberFormat="1" applyFont="1" applyFill="1" applyBorder="1" applyAlignment="1">
      <alignment horizontal="center" vertical="center"/>
      <protection/>
    </xf>
    <xf numFmtId="183" fontId="13" fillId="34" borderId="15" xfId="63" applyNumberFormat="1" applyFont="1" applyFill="1" applyBorder="1" applyAlignment="1">
      <alignment horizontal="right" vertical="center"/>
    </xf>
    <xf numFmtId="202" fontId="12" fillId="38" borderId="10" xfId="53" applyNumberFormat="1" applyFont="1" applyFill="1" applyBorder="1" applyAlignment="1">
      <alignment vertical="center"/>
    </xf>
    <xf numFmtId="0" fontId="13" fillId="34" borderId="0" xfId="72" applyFont="1" applyFill="1" applyAlignment="1">
      <alignment horizontal="center"/>
      <protection/>
    </xf>
    <xf numFmtId="0" fontId="13" fillId="34" borderId="0" xfId="72" applyFont="1" applyFill="1" applyAlignment="1">
      <alignment horizontal="left" vertical="center"/>
      <protection/>
    </xf>
    <xf numFmtId="0" fontId="13" fillId="34" borderId="0" xfId="72" applyFont="1" applyFill="1" applyBorder="1" applyAlignment="1">
      <alignment horizontal="left" vertical="center" wrapText="1"/>
      <protection/>
    </xf>
    <xf numFmtId="0" fontId="12" fillId="34" borderId="16" xfId="72" applyFont="1" applyFill="1" applyBorder="1">
      <alignment/>
      <protection/>
    </xf>
    <xf numFmtId="17" fontId="13" fillId="34" borderId="10" xfId="72" applyNumberFormat="1" applyFont="1" applyFill="1" applyBorder="1" applyAlignment="1">
      <alignment horizontal="center" vertical="center" wrapText="1"/>
      <protection/>
    </xf>
    <xf numFmtId="49" fontId="61" fillId="35" borderId="11" xfId="72" applyNumberFormat="1" applyFont="1" applyFill="1" applyBorder="1" applyAlignment="1">
      <alignment horizontal="center" vertical="center" wrapText="1"/>
      <protection/>
    </xf>
    <xf numFmtId="49" fontId="13" fillId="34" borderId="11" xfId="72" applyNumberFormat="1" applyFont="1" applyFill="1" applyBorder="1" applyAlignment="1">
      <alignment horizontal="center" vertical="center" wrapText="1"/>
      <protection/>
    </xf>
    <xf numFmtId="17" fontId="61" fillId="34" borderId="10" xfId="72" applyNumberFormat="1" applyFont="1" applyFill="1" applyBorder="1" applyAlignment="1">
      <alignment horizontal="center" vertical="center" wrapText="1"/>
      <protection/>
    </xf>
    <xf numFmtId="0" fontId="12" fillId="34" borderId="11" xfId="72" applyFont="1" applyFill="1" applyBorder="1" applyAlignment="1">
      <alignment vertical="center"/>
      <protection/>
    </xf>
    <xf numFmtId="178" fontId="12" fillId="12" borderId="11" xfId="0" applyNumberFormat="1" applyFont="1" applyFill="1" applyBorder="1" applyAlignment="1" applyProtection="1">
      <alignment horizontal="right" vertical="center"/>
      <protection locked="0"/>
    </xf>
    <xf numFmtId="178" fontId="12" fillId="34" borderId="11" xfId="0" applyNumberFormat="1" applyFont="1" applyFill="1" applyBorder="1" applyAlignment="1" applyProtection="1">
      <alignment horizontal="right" vertical="center"/>
      <protection locked="0"/>
    </xf>
    <xf numFmtId="178" fontId="12" fillId="34" borderId="0" xfId="0" applyNumberFormat="1" applyFont="1" applyFill="1" applyBorder="1" applyAlignment="1" applyProtection="1">
      <alignment vertical="center"/>
      <protection locked="0"/>
    </xf>
    <xf numFmtId="178" fontId="12" fillId="34" borderId="11" xfId="0" applyNumberFormat="1" applyFont="1" applyFill="1" applyBorder="1" applyAlignment="1" applyProtection="1">
      <alignment vertical="center"/>
      <protection locked="0"/>
    </xf>
    <xf numFmtId="0" fontId="13" fillId="34" borderId="11" xfId="72" applyFont="1" applyFill="1" applyBorder="1" applyAlignment="1">
      <alignment vertical="center"/>
      <protection/>
    </xf>
    <xf numFmtId="178" fontId="13" fillId="12" borderId="11" xfId="0" applyNumberFormat="1" applyFont="1" applyFill="1" applyBorder="1" applyAlignment="1" applyProtection="1">
      <alignment horizontal="right" vertical="center"/>
      <protection locked="0"/>
    </xf>
    <xf numFmtId="178" fontId="13" fillId="34" borderId="11" xfId="0" applyNumberFormat="1" applyFont="1" applyFill="1" applyBorder="1" applyAlignment="1" applyProtection="1">
      <alignment horizontal="right" vertical="center"/>
      <protection locked="0"/>
    </xf>
    <xf numFmtId="178" fontId="13" fillId="34" borderId="0" xfId="0" applyNumberFormat="1" applyFont="1" applyFill="1" applyBorder="1" applyAlignment="1" applyProtection="1">
      <alignment vertical="center"/>
      <protection locked="0"/>
    </xf>
    <xf numFmtId="0" fontId="13" fillId="34" borderId="10" xfId="72" applyFont="1" applyFill="1" applyBorder="1" applyAlignment="1">
      <alignment horizontal="center" wrapText="1"/>
      <protection/>
    </xf>
    <xf numFmtId="0" fontId="13" fillId="34" borderId="10" xfId="72" applyFont="1" applyFill="1" applyBorder="1" applyAlignment="1">
      <alignment horizontal="center"/>
      <protection/>
    </xf>
    <xf numFmtId="0" fontId="13" fillId="34" borderId="10" xfId="72" applyFont="1" applyFill="1" applyBorder="1" applyAlignment="1">
      <alignment horizontal="center" vertical="center" wrapText="1"/>
      <protection/>
    </xf>
    <xf numFmtId="0" fontId="13" fillId="34" borderId="10" xfId="72" applyFont="1" applyFill="1" applyBorder="1" applyAlignment="1">
      <alignment horizontal="center" vertical="center"/>
      <protection/>
    </xf>
    <xf numFmtId="0" fontId="13" fillId="34" borderId="11" xfId="69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61" fillId="34" borderId="0" xfId="72" applyFont="1" applyFill="1" applyBorder="1" applyAlignment="1">
      <alignment horizontal="center"/>
      <protection/>
    </xf>
    <xf numFmtId="185" fontId="61" fillId="34" borderId="0" xfId="81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204" fontId="13" fillId="12" borderId="11" xfId="53" applyNumberFormat="1" applyFont="1" applyFill="1" applyBorder="1" applyAlignment="1">
      <alignment horizontal="right" vertical="center"/>
    </xf>
    <xf numFmtId="204" fontId="13" fillId="34" borderId="11" xfId="53" applyNumberFormat="1" applyFont="1" applyFill="1" applyBorder="1" applyAlignment="1">
      <alignment horizontal="right" vertical="center"/>
    </xf>
    <xf numFmtId="204" fontId="12" fillId="12" borderId="11" xfId="53" applyNumberFormat="1" applyFont="1" applyFill="1" applyBorder="1" applyAlignment="1">
      <alignment horizontal="right" vertical="center"/>
    </xf>
    <xf numFmtId="204" fontId="12" fillId="34" borderId="11" xfId="53" applyNumberFormat="1" applyFont="1" applyFill="1" applyBorder="1" applyAlignment="1">
      <alignment horizontal="right" vertical="center"/>
    </xf>
    <xf numFmtId="175" fontId="65" fillId="0" borderId="0" xfId="0" applyNumberFormat="1" applyFont="1" applyAlignment="1">
      <alignment/>
    </xf>
    <xf numFmtId="0" fontId="61" fillId="35" borderId="11" xfId="75" applyFont="1" applyFill="1" applyBorder="1" applyAlignment="1">
      <alignment horizontal="left" vertical="center" indent="1"/>
      <protection/>
    </xf>
    <xf numFmtId="178" fontId="61" fillId="35" borderId="11" xfId="75" applyNumberFormat="1" applyFont="1" applyFill="1" applyBorder="1" applyAlignment="1">
      <alignment horizontal="right" vertical="center"/>
      <protection/>
    </xf>
    <xf numFmtId="0" fontId="65" fillId="34" borderId="0" xfId="0" applyFont="1" applyFill="1" applyBorder="1" applyAlignment="1">
      <alignment horizontal="center" vertical="top" wrapText="1"/>
    </xf>
    <xf numFmtId="10" fontId="65" fillId="34" borderId="0" xfId="81" applyNumberFormat="1" applyFont="1" applyFill="1" applyAlignment="1">
      <alignment/>
    </xf>
    <xf numFmtId="0" fontId="65" fillId="34" borderId="0" xfId="0" applyFont="1" applyFill="1" applyAlignment="1">
      <alignment/>
    </xf>
    <xf numFmtId="197" fontId="12" fillId="39" borderId="0" xfId="53" applyNumberFormat="1" applyFont="1" applyFill="1" applyBorder="1" applyAlignment="1">
      <alignment/>
    </xf>
    <xf numFmtId="17" fontId="66" fillId="34" borderId="0" xfId="72" applyNumberFormat="1" applyFont="1" applyFill="1">
      <alignment/>
      <protection/>
    </xf>
    <xf numFmtId="49" fontId="61" fillId="35" borderId="11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204" fontId="12" fillId="12" borderId="10" xfId="72" applyNumberFormat="1" applyFont="1" applyFill="1" applyBorder="1" applyAlignment="1">
      <alignment horizontal="right" vertical="center"/>
      <protection/>
    </xf>
    <xf numFmtId="204" fontId="12" fillId="34" borderId="10" xfId="72" applyNumberFormat="1" applyFont="1" applyFill="1" applyBorder="1" applyAlignment="1">
      <alignment horizontal="right" vertical="center"/>
      <protection/>
    </xf>
    <xf numFmtId="204" fontId="12" fillId="34" borderId="0" xfId="72" applyNumberFormat="1" applyFont="1" applyFill="1" applyBorder="1" applyAlignment="1">
      <alignment vertical="center"/>
      <protection/>
    </xf>
    <xf numFmtId="204" fontId="12" fillId="12" borderId="11" xfId="72" applyNumberFormat="1" applyFont="1" applyFill="1" applyBorder="1" applyAlignment="1">
      <alignment horizontal="right" vertical="center"/>
      <protection/>
    </xf>
    <xf numFmtId="204" fontId="12" fillId="34" borderId="11" xfId="72" applyNumberFormat="1" applyFont="1" applyFill="1" applyBorder="1" applyAlignment="1">
      <alignment horizontal="right" vertical="center"/>
      <protection/>
    </xf>
    <xf numFmtId="0" fontId="13" fillId="34" borderId="11" xfId="72" applyFont="1" applyFill="1" applyBorder="1">
      <alignment/>
      <protection/>
    </xf>
    <xf numFmtId="204" fontId="13" fillId="12" borderId="11" xfId="72" applyNumberFormat="1" applyFont="1" applyFill="1" applyBorder="1" applyAlignment="1">
      <alignment horizontal="right" vertical="center"/>
      <protection/>
    </xf>
    <xf numFmtId="204" fontId="13" fillId="34" borderId="11" xfId="72" applyNumberFormat="1" applyFont="1" applyFill="1" applyBorder="1" applyAlignment="1">
      <alignment horizontal="right" vertical="center"/>
      <protection/>
    </xf>
    <xf numFmtId="204" fontId="13" fillId="34" borderId="10" xfId="72" applyNumberFormat="1" applyFont="1" applyFill="1" applyBorder="1" applyAlignment="1">
      <alignment horizontal="right" vertical="center"/>
      <protection/>
    </xf>
    <xf numFmtId="204" fontId="13" fillId="34" borderId="0" xfId="72" applyNumberFormat="1" applyFont="1" applyFill="1" applyBorder="1" applyAlignment="1">
      <alignment vertical="center"/>
      <protection/>
    </xf>
    <xf numFmtId="0" fontId="13" fillId="34" borderId="10" xfId="72" applyFont="1" applyFill="1" applyBorder="1">
      <alignment/>
      <protection/>
    </xf>
    <xf numFmtId="187" fontId="13" fillId="34" borderId="10" xfId="85" applyNumberFormat="1" applyFont="1" applyFill="1" applyBorder="1" applyAlignment="1">
      <alignment horizontal="right" vertical="center"/>
    </xf>
    <xf numFmtId="0" fontId="16" fillId="34" borderId="10" xfId="72" applyFont="1" applyFill="1" applyBorder="1">
      <alignment/>
      <protection/>
    </xf>
    <xf numFmtId="204" fontId="13" fillId="12" borderId="10" xfId="72" applyNumberFormat="1" applyFont="1" applyFill="1" applyBorder="1" applyAlignment="1">
      <alignment horizontal="right" vertical="center"/>
      <protection/>
    </xf>
    <xf numFmtId="204" fontId="12" fillId="34" borderId="0" xfId="72" applyNumberFormat="1" applyFont="1" applyFill="1">
      <alignment/>
      <protection/>
    </xf>
    <xf numFmtId="204" fontId="12" fillId="34" borderId="0" xfId="72" applyNumberFormat="1" applyFont="1" applyFill="1" applyBorder="1">
      <alignment/>
      <protection/>
    </xf>
    <xf numFmtId="0" fontId="12" fillId="34" borderId="0" xfId="77" applyFont="1" applyFill="1">
      <alignment/>
      <protection/>
    </xf>
    <xf numFmtId="0" fontId="13" fillId="34" borderId="0" xfId="77" applyFont="1" applyFill="1">
      <alignment/>
      <protection/>
    </xf>
    <xf numFmtId="0" fontId="67" fillId="0" borderId="0" xfId="0" applyFont="1" applyBorder="1" applyAlignment="1">
      <alignment vertical="center" wrapText="1"/>
    </xf>
    <xf numFmtId="0" fontId="12" fillId="34" borderId="0" xfId="77" applyFont="1" applyFill="1" applyAlignment="1">
      <alignment vertical="center"/>
      <protection/>
    </xf>
    <xf numFmtId="0" fontId="13" fillId="34" borderId="0" xfId="77" applyFont="1" applyFill="1" applyAlignment="1">
      <alignment horizontal="center"/>
      <protection/>
    </xf>
    <xf numFmtId="183" fontId="12" fillId="34" borderId="0" xfId="53" applyNumberFormat="1" applyFont="1" applyFill="1" applyAlignment="1">
      <alignment/>
    </xf>
    <xf numFmtId="0" fontId="67" fillId="0" borderId="0" xfId="0" applyFont="1" applyBorder="1" applyAlignment="1">
      <alignment horizontal="left" vertical="center" wrapText="1"/>
    </xf>
    <xf numFmtId="14" fontId="61" fillId="35" borderId="10" xfId="0" applyNumberFormat="1" applyFont="1" applyFill="1" applyBorder="1" applyAlignment="1">
      <alignment horizontal="center" vertical="center" wrapText="1"/>
    </xf>
    <xf numFmtId="14" fontId="67" fillId="0" borderId="10" xfId="0" applyNumberFormat="1" applyFont="1" applyBorder="1" applyAlignment="1">
      <alignment horizontal="center" vertical="center" wrapText="1"/>
    </xf>
    <xf numFmtId="17" fontId="61" fillId="35" borderId="12" xfId="72" applyNumberFormat="1" applyFont="1" applyFill="1" applyBorder="1" applyAlignment="1" quotePrefix="1">
      <alignment horizontal="center" vertical="center"/>
      <protection/>
    </xf>
    <xf numFmtId="17" fontId="13" fillId="34" borderId="12" xfId="72" applyNumberFormat="1" applyFont="1" applyFill="1" applyBorder="1" applyAlignment="1">
      <alignment horizontal="center" vertical="center"/>
      <protection/>
    </xf>
    <xf numFmtId="0" fontId="67" fillId="0" borderId="11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7" fillId="34" borderId="0" xfId="0" applyFont="1" applyFill="1" applyBorder="1" applyAlignment="1">
      <alignment vertical="center" wrapText="1"/>
    </xf>
    <xf numFmtId="0" fontId="12" fillId="34" borderId="0" xfId="77" applyFont="1" applyFill="1" applyAlignment="1" quotePrefix="1">
      <alignment horizontal="left"/>
      <protection/>
    </xf>
    <xf numFmtId="0" fontId="12" fillId="34" borderId="11" xfId="0" applyFont="1" applyFill="1" applyBorder="1" applyAlignment="1">
      <alignment horizontal="left" vertical="center"/>
    </xf>
    <xf numFmtId="3" fontId="13" fillId="12" borderId="11" xfId="72" applyNumberFormat="1" applyFont="1" applyFill="1" applyBorder="1" applyAlignment="1">
      <alignment horizontal="right" vertical="center"/>
      <protection/>
    </xf>
    <xf numFmtId="187" fontId="12" fillId="0" borderId="11" xfId="85" applyNumberFormat="1" applyFont="1" applyFill="1" applyBorder="1" applyAlignment="1">
      <alignment vertical="center"/>
    </xf>
    <xf numFmtId="0" fontId="12" fillId="0" borderId="0" xfId="69" applyFont="1" applyAlignment="1">
      <alignment horizontal="center"/>
      <protection/>
    </xf>
    <xf numFmtId="14" fontId="66" fillId="0" borderId="0" xfId="69" applyNumberFormat="1" applyFont="1">
      <alignment/>
      <protection/>
    </xf>
    <xf numFmtId="0" fontId="65" fillId="0" borderId="0" xfId="0" applyFont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10" xfId="69" applyFont="1" applyFill="1" applyBorder="1" applyAlignment="1">
      <alignment horizontal="left" vertical="center" indent="1"/>
      <protection/>
    </xf>
    <xf numFmtId="178" fontId="13" fillId="34" borderId="10" xfId="69" applyNumberFormat="1" applyFont="1" applyFill="1" applyBorder="1" applyAlignment="1">
      <alignment vertical="center"/>
      <protection/>
    </xf>
    <xf numFmtId="179" fontId="13" fillId="34" borderId="10" xfId="69" applyNumberFormat="1" applyFont="1" applyFill="1" applyBorder="1" applyAlignment="1">
      <alignment vertical="center"/>
      <protection/>
    </xf>
    <xf numFmtId="180" fontId="13" fillId="34" borderId="10" xfId="85" applyNumberFormat="1" applyFont="1" applyFill="1" applyBorder="1" applyAlignment="1">
      <alignment vertical="center"/>
    </xf>
    <xf numFmtId="0" fontId="12" fillId="34" borderId="0" xfId="69" applyFont="1" applyFill="1" applyBorder="1">
      <alignment/>
      <protection/>
    </xf>
    <xf numFmtId="0" fontId="13" fillId="34" borderId="10" xfId="75" applyFont="1" applyFill="1" applyBorder="1" applyAlignment="1">
      <alignment horizontal="left" vertical="center" indent="1"/>
      <protection/>
    </xf>
    <xf numFmtId="178" fontId="13" fillId="12" borderId="10" xfId="75" applyNumberFormat="1" applyFont="1" applyFill="1" applyBorder="1" applyAlignment="1">
      <alignment horizontal="right" vertical="center"/>
      <protection/>
    </xf>
    <xf numFmtId="178" fontId="13" fillId="34" borderId="10" xfId="75" applyNumberFormat="1" applyFont="1" applyFill="1" applyBorder="1" applyAlignment="1">
      <alignment horizontal="right" vertical="center"/>
      <protection/>
    </xf>
    <xf numFmtId="0" fontId="65" fillId="34" borderId="0" xfId="0" applyFont="1" applyFill="1" applyBorder="1" applyAlignment="1">
      <alignment/>
    </xf>
    <xf numFmtId="0" fontId="12" fillId="34" borderId="11" xfId="75" applyFont="1" applyFill="1" applyBorder="1" applyAlignment="1">
      <alignment horizontal="left" vertical="center" indent="2"/>
      <protection/>
    </xf>
    <xf numFmtId="178" fontId="12" fillId="12" borderId="11" xfId="75" applyNumberFormat="1" applyFont="1" applyFill="1" applyBorder="1" applyAlignment="1">
      <alignment horizontal="right" vertical="center"/>
      <protection/>
    </xf>
    <xf numFmtId="178" fontId="12" fillId="34" borderId="11" xfId="75" applyNumberFormat="1" applyFont="1" applyFill="1" applyBorder="1" applyAlignment="1">
      <alignment horizontal="right" vertical="center"/>
      <protection/>
    </xf>
    <xf numFmtId="178" fontId="12" fillId="34" borderId="10" xfId="75" applyNumberFormat="1" applyFont="1" applyFill="1" applyBorder="1" applyAlignment="1">
      <alignment horizontal="right" vertical="center"/>
      <protection/>
    </xf>
    <xf numFmtId="178" fontId="13" fillId="12" borderId="0" xfId="75" applyNumberFormat="1" applyFont="1" applyFill="1" applyBorder="1" applyAlignment="1">
      <alignment horizontal="right" vertical="center"/>
      <protection/>
    </xf>
    <xf numFmtId="0" fontId="12" fillId="34" borderId="10" xfId="75" applyFont="1" applyFill="1" applyBorder="1" applyAlignment="1">
      <alignment horizontal="left" vertical="center" indent="2"/>
      <protection/>
    </xf>
    <xf numFmtId="10" fontId="12" fillId="34" borderId="0" xfId="81" applyNumberFormat="1" applyFont="1" applyFill="1" applyBorder="1" applyAlignment="1">
      <alignment/>
    </xf>
    <xf numFmtId="178" fontId="12" fillId="12" borderId="10" xfId="75" applyNumberFormat="1" applyFont="1" applyFill="1" applyBorder="1" applyAlignment="1">
      <alignment horizontal="right" vertical="center"/>
      <protection/>
    </xf>
    <xf numFmtId="178" fontId="13" fillId="12" borderId="17" xfId="75" applyNumberFormat="1" applyFont="1" applyFill="1" applyBorder="1" applyAlignment="1">
      <alignment horizontal="right" vertical="center"/>
      <protection/>
    </xf>
    <xf numFmtId="178" fontId="13" fillId="34" borderId="17" xfId="75" applyNumberFormat="1" applyFont="1" applyFill="1" applyBorder="1" applyAlignment="1">
      <alignment horizontal="right" vertical="center"/>
      <protection/>
    </xf>
    <xf numFmtId="0" fontId="13" fillId="34" borderId="18" xfId="75" applyFont="1" applyFill="1" applyBorder="1" applyAlignment="1">
      <alignment horizontal="left" vertical="center" indent="1"/>
      <protection/>
    </xf>
    <xf numFmtId="178" fontId="13" fillId="12" borderId="12" xfId="75" applyNumberFormat="1" applyFont="1" applyFill="1" applyBorder="1" applyAlignment="1">
      <alignment horizontal="right" vertical="center"/>
      <protection/>
    </xf>
    <xf numFmtId="178" fontId="13" fillId="34" borderId="11" xfId="75" applyNumberFormat="1" applyFont="1" applyFill="1" applyBorder="1" applyAlignment="1">
      <alignment horizontal="right" vertical="center"/>
      <protection/>
    </xf>
    <xf numFmtId="178" fontId="13" fillId="12" borderId="11" xfId="75" applyNumberFormat="1" applyFont="1" applyFill="1" applyBorder="1" applyAlignment="1">
      <alignment horizontal="right" vertical="center"/>
      <protection/>
    </xf>
    <xf numFmtId="187" fontId="13" fillId="34" borderId="0" xfId="85" applyNumberFormat="1" applyFont="1" applyFill="1" applyBorder="1" applyAlignment="1">
      <alignment horizontal="right" vertical="center"/>
    </xf>
    <xf numFmtId="178" fontId="12" fillId="34" borderId="0" xfId="69" applyNumberFormat="1" applyFont="1" applyFill="1" applyBorder="1">
      <alignment/>
      <protection/>
    </xf>
    <xf numFmtId="0" fontId="13" fillId="34" borderId="10" xfId="75" applyFont="1" applyFill="1" applyBorder="1" applyAlignment="1">
      <alignment horizontal="left" vertical="center" wrapText="1" indent="2"/>
      <protection/>
    </xf>
    <xf numFmtId="0" fontId="67" fillId="34" borderId="0" xfId="0" applyFont="1" applyFill="1" applyBorder="1" applyAlignment="1">
      <alignment/>
    </xf>
    <xf numFmtId="0" fontId="12" fillId="34" borderId="11" xfId="75" applyFont="1" applyFill="1" applyBorder="1" applyAlignment="1">
      <alignment horizontal="left" vertical="center" wrapText="1" indent="2"/>
      <protection/>
    </xf>
    <xf numFmtId="0" fontId="12" fillId="34" borderId="11" xfId="69" applyFont="1" applyFill="1" applyBorder="1" applyAlignment="1">
      <alignment horizontal="left" vertical="center" indent="2"/>
      <protection/>
    </xf>
    <xf numFmtId="183" fontId="12" fillId="34" borderId="11" xfId="53" applyNumberFormat="1" applyFont="1" applyFill="1" applyBorder="1" applyAlignment="1">
      <alignment vertical="center"/>
    </xf>
    <xf numFmtId="196" fontId="12" fillId="34" borderId="11" xfId="69" applyNumberFormat="1" applyFont="1" applyFill="1" applyBorder="1" applyAlignment="1">
      <alignment vertical="center"/>
      <protection/>
    </xf>
    <xf numFmtId="186" fontId="12" fillId="34" borderId="11" xfId="81" applyNumberFormat="1" applyFont="1" applyFill="1" applyBorder="1" applyAlignment="1">
      <alignment vertical="center"/>
    </xf>
    <xf numFmtId="0" fontId="13" fillId="34" borderId="11" xfId="75" applyFont="1" applyFill="1" applyBorder="1" applyAlignment="1">
      <alignment horizontal="left" vertical="center" indent="1"/>
      <protection/>
    </xf>
    <xf numFmtId="196" fontId="13" fillId="12" borderId="11" xfId="63" applyNumberFormat="1" applyFont="1" applyFill="1" applyBorder="1" applyAlignment="1">
      <alignment horizontal="right" vertical="center"/>
    </xf>
    <xf numFmtId="196" fontId="13" fillId="34" borderId="11" xfId="63" applyNumberFormat="1" applyFont="1" applyFill="1" applyBorder="1" applyAlignment="1">
      <alignment horizontal="right" vertical="center"/>
    </xf>
    <xf numFmtId="0" fontId="12" fillId="0" borderId="0" xfId="69" applyFont="1" applyFill="1">
      <alignment/>
      <protection/>
    </xf>
    <xf numFmtId="0" fontId="13" fillId="34" borderId="0" xfId="75" applyFont="1" applyFill="1" applyBorder="1" applyAlignment="1">
      <alignment horizontal="left" vertical="center" indent="1"/>
      <protection/>
    </xf>
    <xf numFmtId="196" fontId="13" fillId="34" borderId="0" xfId="63" applyNumberFormat="1" applyFont="1" applyFill="1" applyBorder="1" applyAlignment="1">
      <alignment horizontal="right" vertical="center"/>
    </xf>
    <xf numFmtId="196" fontId="13" fillId="34" borderId="12" xfId="63" applyNumberFormat="1" applyFont="1" applyFill="1" applyBorder="1" applyAlignment="1">
      <alignment horizontal="right" vertical="center"/>
    </xf>
    <xf numFmtId="187" fontId="13" fillId="34" borderId="12" xfId="85" applyNumberFormat="1" applyFont="1" applyFill="1" applyBorder="1" applyAlignment="1">
      <alignment horizontal="right" vertical="center"/>
    </xf>
    <xf numFmtId="0" fontId="12" fillId="0" borderId="0" xfId="69" applyFont="1" applyFill="1" applyBorder="1">
      <alignment/>
      <protection/>
    </xf>
    <xf numFmtId="0" fontId="13" fillId="34" borderId="0" xfId="72" applyFont="1" applyFill="1" applyBorder="1" applyAlignment="1">
      <alignment horizontal="center" vertical="center"/>
      <protection/>
    </xf>
    <xf numFmtId="3" fontId="12" fillId="34" borderId="11" xfId="0" applyNumberFormat="1" applyFont="1" applyFill="1" applyBorder="1" applyAlignment="1">
      <alignment horizontal="right" vertical="center"/>
    </xf>
    <xf numFmtId="3" fontId="12" fillId="34" borderId="0" xfId="0" applyNumberFormat="1" applyFont="1" applyFill="1" applyBorder="1" applyAlignment="1">
      <alignment horizontal="right" vertical="center"/>
    </xf>
    <xf numFmtId="3" fontId="12" fillId="34" borderId="0" xfId="77" applyNumberFormat="1" applyFont="1" applyFill="1" applyAlignment="1">
      <alignment vertical="center"/>
      <protection/>
    </xf>
    <xf numFmtId="186" fontId="12" fillId="34" borderId="11" xfId="81" applyNumberFormat="1" applyFont="1" applyFill="1" applyBorder="1" applyAlignment="1">
      <alignment horizontal="right" vertical="center"/>
    </xf>
    <xf numFmtId="0" fontId="66" fillId="34" borderId="0" xfId="72" applyFont="1" applyFill="1">
      <alignment/>
      <protection/>
    </xf>
    <xf numFmtId="0" fontId="61" fillId="35" borderId="10" xfId="72" applyFont="1" applyFill="1" applyBorder="1" applyAlignment="1">
      <alignment horizontal="center" vertical="center" wrapText="1"/>
      <protection/>
    </xf>
    <xf numFmtId="206" fontId="12" fillId="12" borderId="11" xfId="53" applyNumberFormat="1" applyFont="1" applyFill="1" applyBorder="1" applyAlignment="1">
      <alignment horizontal="right" vertical="center"/>
    </xf>
    <xf numFmtId="206" fontId="12" fillId="34" borderId="11" xfId="53" applyNumberFormat="1" applyFont="1" applyFill="1" applyBorder="1" applyAlignment="1">
      <alignment horizontal="right" vertical="center"/>
    </xf>
    <xf numFmtId="206" fontId="13" fillId="12" borderId="11" xfId="53" applyNumberFormat="1" applyFont="1" applyFill="1" applyBorder="1" applyAlignment="1">
      <alignment horizontal="right" vertical="center"/>
    </xf>
    <xf numFmtId="206" fontId="13" fillId="34" borderId="11" xfId="53" applyNumberFormat="1" applyFont="1" applyFill="1" applyBorder="1" applyAlignment="1">
      <alignment horizontal="right" vertical="center"/>
    </xf>
    <xf numFmtId="206" fontId="12" fillId="34" borderId="0" xfId="72" applyNumberFormat="1" applyFont="1" applyFill="1">
      <alignment/>
      <protection/>
    </xf>
    <xf numFmtId="206" fontId="12" fillId="34" borderId="0" xfId="72" applyNumberFormat="1" applyFont="1" applyFill="1" applyBorder="1">
      <alignment/>
      <protection/>
    </xf>
    <xf numFmtId="206" fontId="12" fillId="12" borderId="10" xfId="53" applyNumberFormat="1" applyFont="1" applyFill="1" applyBorder="1" applyAlignment="1">
      <alignment horizontal="right" vertical="center"/>
    </xf>
    <xf numFmtId="206" fontId="12" fillId="0" borderId="10" xfId="53" applyNumberFormat="1" applyFont="1" applyFill="1" applyBorder="1" applyAlignment="1">
      <alignment horizontal="right" vertical="center"/>
    </xf>
    <xf numFmtId="206" fontId="12" fillId="0" borderId="11" xfId="53" applyNumberFormat="1" applyFont="1" applyFill="1" applyBorder="1" applyAlignment="1">
      <alignment horizontal="right" vertical="center"/>
    </xf>
    <xf numFmtId="0" fontId="66" fillId="34" borderId="0" xfId="77" applyFont="1" applyFill="1">
      <alignment/>
      <protection/>
    </xf>
    <xf numFmtId="17" fontId="61" fillId="35" borderId="10" xfId="72" applyNumberFormat="1" applyFont="1" applyFill="1" applyBorder="1" applyAlignment="1">
      <alignment horizontal="center" vertical="center"/>
      <protection/>
    </xf>
    <xf numFmtId="17" fontId="61" fillId="35" borderId="11" xfId="0" applyNumberFormat="1" applyFont="1" applyFill="1" applyBorder="1" applyAlignment="1">
      <alignment horizontal="center" vertical="center" wrapText="1"/>
    </xf>
    <xf numFmtId="17" fontId="13" fillId="34" borderId="11" xfId="0" applyNumberFormat="1" applyFont="1" applyFill="1" applyBorder="1" applyAlignment="1">
      <alignment horizontal="center" vertical="center" wrapText="1"/>
    </xf>
    <xf numFmtId="0" fontId="12" fillId="0" borderId="10" xfId="69" applyFont="1" applyFill="1" applyBorder="1" applyAlignment="1">
      <alignment horizontal="left" vertical="center" indent="1"/>
      <protection/>
    </xf>
    <xf numFmtId="0" fontId="12" fillId="0" borderId="11" xfId="69" applyFont="1" applyFill="1" applyBorder="1" applyAlignment="1">
      <alignment horizontal="left" vertical="center" indent="1"/>
      <protection/>
    </xf>
    <xf numFmtId="0" fontId="12" fillId="0" borderId="0" xfId="69" applyFont="1" applyFill="1" applyBorder="1" applyAlignment="1">
      <alignment horizontal="left" vertical="center" wrapText="1" indent="2"/>
      <protection/>
    </xf>
    <xf numFmtId="178" fontId="12" fillId="0" borderId="0" xfId="69" applyNumberFormat="1" applyFont="1" applyFill="1" applyBorder="1" applyAlignment="1">
      <alignment vertical="center"/>
      <protection/>
    </xf>
    <xf numFmtId="179" fontId="12" fillId="0" borderId="0" xfId="69" applyNumberFormat="1" applyFont="1" applyFill="1" applyBorder="1" applyAlignment="1">
      <alignment vertical="center"/>
      <protection/>
    </xf>
    <xf numFmtId="201" fontId="12" fillId="0" borderId="0" xfId="85" applyNumberFormat="1" applyFont="1" applyFill="1" applyBorder="1" applyAlignment="1">
      <alignment vertical="center"/>
    </xf>
    <xf numFmtId="178" fontId="12" fillId="0" borderId="0" xfId="69" applyNumberFormat="1" applyFont="1">
      <alignment/>
      <protection/>
    </xf>
    <xf numFmtId="187" fontId="12" fillId="0" borderId="0" xfId="85" applyNumberFormat="1" applyFont="1" applyFill="1" applyBorder="1" applyAlignment="1">
      <alignment vertical="center"/>
    </xf>
    <xf numFmtId="204" fontId="12" fillId="0" borderId="11" xfId="63" applyNumberFormat="1" applyFont="1" applyFill="1" applyBorder="1" applyAlignment="1">
      <alignment horizontal="right" vertical="center"/>
    </xf>
    <xf numFmtId="206" fontId="12" fillId="0" borderId="11" xfId="63" applyNumberFormat="1" applyFont="1" applyFill="1" applyBorder="1" applyAlignment="1">
      <alignment horizontal="right" vertical="center"/>
    </xf>
    <xf numFmtId="204" fontId="13" fillId="0" borderId="11" xfId="63" applyNumberFormat="1" applyFont="1" applyFill="1" applyBorder="1" applyAlignment="1">
      <alignment horizontal="right" vertical="center"/>
    </xf>
    <xf numFmtId="187" fontId="12" fillId="12" borderId="0" xfId="72" applyNumberFormat="1" applyFont="1" applyFill="1" applyBorder="1" applyAlignment="1">
      <alignment vertical="center"/>
      <protection/>
    </xf>
    <xf numFmtId="187" fontId="12" fillId="12" borderId="10" xfId="72" applyNumberFormat="1" applyFont="1" applyFill="1" applyBorder="1" applyAlignment="1">
      <alignment vertical="center"/>
      <protection/>
    </xf>
    <xf numFmtId="17" fontId="61" fillId="35" borderId="10" xfId="0" applyNumberFormat="1" applyFont="1" applyFill="1" applyBorder="1" applyAlignment="1">
      <alignment horizontal="center" vertical="center" wrapText="1"/>
    </xf>
    <xf numFmtId="17" fontId="67" fillId="0" borderId="10" xfId="0" applyNumberFormat="1" applyFont="1" applyBorder="1" applyAlignment="1">
      <alignment horizontal="center" vertical="center" wrapText="1"/>
    </xf>
    <xf numFmtId="17" fontId="67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5" fillId="0" borderId="10" xfId="0" applyFont="1" applyBorder="1" applyAlignment="1">
      <alignment horizontal="justify" vertical="center" wrapText="1"/>
    </xf>
    <xf numFmtId="3" fontId="13" fillId="12" borderId="10" xfId="72" applyNumberFormat="1" applyFont="1" applyFill="1" applyBorder="1" applyAlignment="1">
      <alignment horizontal="right" vertical="center"/>
      <protection/>
    </xf>
    <xf numFmtId="3" fontId="65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65" fillId="0" borderId="10" xfId="0" applyNumberFormat="1" applyFont="1" applyBorder="1" applyAlignment="1">
      <alignment horizontal="right" vertical="center" wrapText="1"/>
    </xf>
    <xf numFmtId="0" fontId="65" fillId="0" borderId="11" xfId="0" applyFont="1" applyBorder="1" applyAlignment="1">
      <alignment horizontal="justify" vertical="center" wrapText="1"/>
    </xf>
    <xf numFmtId="187" fontId="12" fillId="0" borderId="12" xfId="85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49" fontId="13" fillId="34" borderId="11" xfId="72" applyNumberFormat="1" applyFont="1" applyFill="1" applyBorder="1" applyAlignment="1">
      <alignment horizontal="center" vertical="center"/>
      <protection/>
    </xf>
    <xf numFmtId="0" fontId="13" fillId="34" borderId="0" xfId="72" applyFont="1" applyFill="1" applyBorder="1" applyAlignment="1">
      <alignment horizontal="center" vertical="center"/>
      <protection/>
    </xf>
    <xf numFmtId="187" fontId="12" fillId="34" borderId="0" xfId="81" applyNumberFormat="1" applyFont="1" applyFill="1" applyBorder="1" applyAlignment="1">
      <alignment horizontal="right" vertical="center"/>
    </xf>
    <xf numFmtId="187" fontId="12" fillId="34" borderId="10" xfId="81" applyNumberFormat="1" applyFont="1" applyFill="1" applyBorder="1" applyAlignment="1">
      <alignment horizontal="right" vertical="center"/>
    </xf>
    <xf numFmtId="188" fontId="12" fillId="34" borderId="0" xfId="81" applyNumberFormat="1" applyFont="1" applyFill="1" applyBorder="1" applyAlignment="1">
      <alignment vertical="center"/>
    </xf>
    <xf numFmtId="180" fontId="13" fillId="12" borderId="11" xfId="81" applyNumberFormat="1" applyFont="1" applyFill="1" applyBorder="1" applyAlignment="1">
      <alignment horizontal="right" vertical="center"/>
    </xf>
    <xf numFmtId="180" fontId="13" fillId="34" borderId="11" xfId="81" applyNumberFormat="1" applyFont="1" applyFill="1" applyBorder="1" applyAlignment="1">
      <alignment horizontal="right" vertical="center"/>
    </xf>
    <xf numFmtId="176" fontId="13" fillId="12" borderId="11" xfId="72" applyNumberFormat="1" applyFont="1" applyFill="1" applyBorder="1" applyAlignment="1">
      <alignment horizontal="right" vertical="center"/>
      <protection/>
    </xf>
    <xf numFmtId="178" fontId="12" fillId="34" borderId="11" xfId="0" applyNumberFormat="1" applyFont="1" applyFill="1" applyBorder="1" applyAlignment="1">
      <alignment horizontal="right" vertical="center"/>
    </xf>
    <xf numFmtId="186" fontId="12" fillId="12" borderId="11" xfId="81" applyNumberFormat="1" applyFont="1" applyFill="1" applyBorder="1" applyAlignment="1">
      <alignment horizontal="right" vertical="center"/>
    </xf>
    <xf numFmtId="187" fontId="12" fillId="34" borderId="10" xfId="85" applyNumberFormat="1" applyFont="1" applyFill="1" applyBorder="1" applyAlignment="1">
      <alignment horizontal="right" vertical="center"/>
    </xf>
    <xf numFmtId="187" fontId="61" fillId="35" borderId="11" xfId="85" applyNumberFormat="1" applyFont="1" applyFill="1" applyBorder="1" applyAlignment="1">
      <alignment horizontal="right" vertical="center"/>
    </xf>
    <xf numFmtId="187" fontId="12" fillId="34" borderId="11" xfId="81" applyNumberFormat="1" applyFont="1" applyFill="1" applyBorder="1" applyAlignment="1">
      <alignment vertical="center"/>
    </xf>
    <xf numFmtId="187" fontId="12" fillId="0" borderId="11" xfId="82" applyNumberFormat="1" applyFont="1" applyFill="1" applyBorder="1" applyAlignment="1">
      <alignment vertical="center"/>
    </xf>
    <xf numFmtId="187" fontId="12" fillId="34" borderId="12" xfId="85" applyNumberFormat="1" applyFont="1" applyFill="1" applyBorder="1" applyAlignment="1">
      <alignment horizontal="right" vertical="center"/>
    </xf>
    <xf numFmtId="187" fontId="12" fillId="36" borderId="11" xfId="85" applyNumberFormat="1" applyFont="1" applyFill="1" applyBorder="1" applyAlignment="1">
      <alignment horizontal="right" vertical="center"/>
    </xf>
    <xf numFmtId="187" fontId="13" fillId="36" borderId="11" xfId="85" applyNumberFormat="1" applyFont="1" applyFill="1" applyBorder="1" applyAlignment="1">
      <alignment horizontal="right" vertical="center"/>
    </xf>
    <xf numFmtId="186" fontId="61" fillId="35" borderId="11" xfId="81" applyNumberFormat="1" applyFont="1" applyFill="1" applyBorder="1" applyAlignment="1">
      <alignment horizontal="right" vertical="center"/>
    </xf>
    <xf numFmtId="184" fontId="13" fillId="34" borderId="11" xfId="81" applyNumberFormat="1" applyFont="1" applyFill="1" applyBorder="1" applyAlignment="1">
      <alignment horizontal="right" vertical="center"/>
    </xf>
    <xf numFmtId="184" fontId="12" fillId="34" borderId="11" xfId="53" applyNumberFormat="1" applyFont="1" applyFill="1" applyBorder="1" applyAlignment="1">
      <alignment horizontal="right" vertical="center"/>
    </xf>
    <xf numFmtId="184" fontId="13" fillId="34" borderId="11" xfId="53" applyNumberFormat="1" applyFont="1" applyFill="1" applyBorder="1" applyAlignment="1">
      <alignment horizontal="right" vertical="center"/>
    </xf>
    <xf numFmtId="184" fontId="61" fillId="35" borderId="11" xfId="81" applyNumberFormat="1" applyFont="1" applyFill="1" applyBorder="1" applyAlignment="1">
      <alignment horizontal="right" vertical="center"/>
    </xf>
    <xf numFmtId="0" fontId="13" fillId="34" borderId="10" xfId="72" applyFont="1" applyFill="1" applyBorder="1" applyAlignment="1">
      <alignment horizontal="center" vertical="center"/>
      <protection/>
    </xf>
    <xf numFmtId="0" fontId="13" fillId="34" borderId="10" xfId="77" applyFont="1" applyFill="1" applyBorder="1" applyAlignment="1">
      <alignment horizontal="center" vertical="center"/>
      <protection/>
    </xf>
    <xf numFmtId="0" fontId="13" fillId="34" borderId="0" xfId="72" applyFont="1" applyFill="1" applyBorder="1" applyAlignment="1">
      <alignment horizontal="center" vertical="center" wrapText="1"/>
      <protection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5" fillId="0" borderId="0" xfId="75" applyFont="1" applyFill="1" applyBorder="1" applyAlignment="1">
      <alignment horizontal="left" vertical="center" wrapText="1"/>
      <protection/>
    </xf>
    <xf numFmtId="0" fontId="13" fillId="34" borderId="10" xfId="72" applyFont="1" applyFill="1" applyBorder="1" applyAlignment="1">
      <alignment horizontal="center" wrapText="1"/>
      <protection/>
    </xf>
    <xf numFmtId="0" fontId="13" fillId="34" borderId="10" xfId="72" applyFont="1" applyFill="1" applyBorder="1" applyAlignment="1">
      <alignment horizontal="center"/>
      <protection/>
    </xf>
    <xf numFmtId="49" fontId="61" fillId="35" borderId="19" xfId="72" applyNumberFormat="1" applyFont="1" applyFill="1" applyBorder="1" applyAlignment="1">
      <alignment horizontal="center" vertical="center"/>
      <protection/>
    </xf>
    <xf numFmtId="0" fontId="61" fillId="35" borderId="19" xfId="72" applyFont="1" applyFill="1" applyBorder="1" applyAlignment="1">
      <alignment horizontal="center" vertical="center"/>
      <protection/>
    </xf>
    <xf numFmtId="49" fontId="13" fillId="34" borderId="11" xfId="72" applyNumberFormat="1" applyFont="1" applyFill="1" applyBorder="1" applyAlignment="1">
      <alignment horizontal="center" vertical="center"/>
      <protection/>
    </xf>
    <xf numFmtId="0" fontId="13" fillId="34" borderId="11" xfId="72" applyFont="1" applyFill="1" applyBorder="1" applyAlignment="1">
      <alignment horizontal="center" vertical="center"/>
      <protection/>
    </xf>
    <xf numFmtId="0" fontId="67" fillId="0" borderId="0" xfId="0" applyFont="1" applyBorder="1" applyAlignment="1">
      <alignment horizontal="center" vertical="center" wrapText="1"/>
    </xf>
    <xf numFmtId="0" fontId="13" fillId="34" borderId="0" xfId="72" applyFont="1" applyFill="1" applyBorder="1" applyAlignment="1">
      <alignment horizontal="center" vertical="center"/>
      <protection/>
    </xf>
    <xf numFmtId="0" fontId="13" fillId="34" borderId="10" xfId="72" applyFont="1" applyFill="1" applyBorder="1" applyAlignment="1">
      <alignment horizontal="center" vertical="center" wrapText="1"/>
      <protection/>
    </xf>
    <xf numFmtId="49" fontId="61" fillId="35" borderId="0" xfId="72" applyNumberFormat="1" applyFont="1" applyFill="1" applyBorder="1" applyAlignment="1">
      <alignment horizontal="center" vertical="center" wrapText="1"/>
      <protection/>
    </xf>
    <xf numFmtId="49" fontId="61" fillId="35" borderId="10" xfId="72" applyNumberFormat="1" applyFont="1" applyFill="1" applyBorder="1" applyAlignment="1">
      <alignment horizontal="center" vertical="center" wrapText="1"/>
      <protection/>
    </xf>
    <xf numFmtId="49" fontId="13" fillId="34" borderId="12" xfId="72" applyNumberFormat="1" applyFont="1" applyFill="1" applyBorder="1" applyAlignment="1">
      <alignment horizontal="center" vertical="center" wrapText="1"/>
      <protection/>
    </xf>
    <xf numFmtId="49" fontId="13" fillId="34" borderId="10" xfId="72" applyNumberFormat="1" applyFont="1" applyFill="1" applyBorder="1" applyAlignment="1">
      <alignment horizontal="center" vertical="center" wrapText="1"/>
      <protection/>
    </xf>
    <xf numFmtId="0" fontId="65" fillId="34" borderId="0" xfId="0" applyFont="1" applyFill="1" applyBorder="1" applyAlignment="1">
      <alignment horizontal="center" vertical="top" wrapText="1"/>
    </xf>
    <xf numFmtId="49" fontId="13" fillId="34" borderId="0" xfId="69" applyNumberFormat="1" applyFont="1" applyFill="1" applyBorder="1" applyAlignment="1">
      <alignment horizontal="center" vertical="center" wrapText="1"/>
      <protection/>
    </xf>
    <xf numFmtId="0" fontId="13" fillId="34" borderId="10" xfId="69" applyFont="1" applyFill="1" applyBorder="1" applyAlignment="1">
      <alignment horizontal="center" vertical="center" wrapText="1"/>
      <protection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Comma [0] 2" xfId="38"/>
    <cellStyle name="Comma 2" xfId="39"/>
    <cellStyle name="Diseño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Hyperlink" xfId="50"/>
    <cellStyle name="Followed Hyperlink" xfId="51"/>
    <cellStyle name="Incorrecto" xfId="52"/>
    <cellStyle name="Comma" xfId="53"/>
    <cellStyle name="Comma [0]" xfId="54"/>
    <cellStyle name="Millares [0] 10" xfId="55"/>
    <cellStyle name="Millares [0] 2" xfId="56"/>
    <cellStyle name="Millares [0] 2 19" xfId="57"/>
    <cellStyle name="Millares [0] 2 3" xfId="58"/>
    <cellStyle name="Millares [0] 3" xfId="59"/>
    <cellStyle name="Millares 14" xfId="60"/>
    <cellStyle name="Millares 14 2" xfId="61"/>
    <cellStyle name="Millares 18" xfId="62"/>
    <cellStyle name="Millares 2" xfId="63"/>
    <cellStyle name="Millares 3" xfId="64"/>
    <cellStyle name="Currency" xfId="65"/>
    <cellStyle name="Currency [0]" xfId="66"/>
    <cellStyle name="Neutral" xfId="67"/>
    <cellStyle name="No-definido" xfId="68"/>
    <cellStyle name="Normal 10" xfId="69"/>
    <cellStyle name="Normal 11" xfId="70"/>
    <cellStyle name="Normal 17 2" xfId="71"/>
    <cellStyle name="Normal 2" xfId="72"/>
    <cellStyle name="Normal 2 2" xfId="73"/>
    <cellStyle name="Normal 2 2 2" xfId="74"/>
    <cellStyle name="Normal 3" xfId="75"/>
    <cellStyle name="Normal 4" xfId="76"/>
    <cellStyle name="Normal_graficos" xfId="77"/>
    <cellStyle name="Normal_operacional" xfId="78"/>
    <cellStyle name="Notas" xfId="79"/>
    <cellStyle name="Percent 2" xfId="80"/>
    <cellStyle name="Percent" xfId="81"/>
    <cellStyle name="Porcentaje 2" xfId="82"/>
    <cellStyle name="Porcentaje 3" xfId="83"/>
    <cellStyle name="Porcentual 2" xfId="84"/>
    <cellStyle name="Porcentual 2 10" xfId="85"/>
    <cellStyle name="Porcentual 2 2" xfId="86"/>
    <cellStyle name="Porcentual 3" xfId="87"/>
    <cellStyle name="Porcentual 3 2" xfId="88"/>
    <cellStyle name="Porcentual 3 2 2" xfId="89"/>
    <cellStyle name="Salida" xfId="90"/>
    <cellStyle name="Texto de advertencia" xfId="91"/>
    <cellStyle name="Texto explicativo" xfId="92"/>
    <cellStyle name="Título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7DEE8"/>
  </sheetPr>
  <dimension ref="A2:Q14"/>
  <sheetViews>
    <sheetView showGridLines="0" tabSelected="1" zoomScalePageLayoutView="0" workbookViewId="0" topLeftCell="A1">
      <selection activeCell="A2" sqref="A2"/>
    </sheetView>
  </sheetViews>
  <sheetFormatPr defaultColWidth="11.421875" defaultRowHeight="15"/>
  <cols>
    <col min="1" max="1" width="5.421875" style="2" customWidth="1"/>
    <col min="2" max="2" width="26.57421875" style="2" customWidth="1"/>
    <col min="3" max="5" width="11.57421875" style="2" customWidth="1"/>
    <col min="6" max="6" width="0.9921875" style="2" customWidth="1"/>
    <col min="7" max="9" width="10.28125" style="2" customWidth="1"/>
    <col min="10" max="10" width="1.1484375" style="2" customWidth="1"/>
    <col min="11" max="12" width="10.421875" style="2" customWidth="1"/>
    <col min="13" max="16384" width="11.421875" style="2" customWidth="1"/>
  </cols>
  <sheetData>
    <row r="2" spans="2:15" s="158" customFormat="1" ht="11.25">
      <c r="B2" s="160"/>
      <c r="C2" s="291" t="s">
        <v>125</v>
      </c>
      <c r="D2" s="291"/>
      <c r="E2" s="291"/>
      <c r="F2" s="291"/>
      <c r="G2" s="291"/>
      <c r="H2" s="291"/>
      <c r="I2" s="291"/>
      <c r="J2" s="161"/>
      <c r="K2" s="292" t="s">
        <v>126</v>
      </c>
      <c r="L2" s="292"/>
      <c r="M2" s="159"/>
      <c r="O2" s="162"/>
    </row>
    <row r="3" spans="2:17" s="158" customFormat="1" ht="11.25">
      <c r="B3" s="160"/>
      <c r="C3" s="290" t="s">
        <v>127</v>
      </c>
      <c r="D3" s="290"/>
      <c r="E3" s="290"/>
      <c r="F3" s="6"/>
      <c r="G3" s="290" t="s">
        <v>128</v>
      </c>
      <c r="H3" s="290"/>
      <c r="I3" s="290"/>
      <c r="J3" s="161"/>
      <c r="K3" s="291" t="s">
        <v>129</v>
      </c>
      <c r="L3" s="291"/>
      <c r="O3" s="163"/>
      <c r="P3" s="163"/>
      <c r="Q3" s="163"/>
    </row>
    <row r="4" spans="2:17" s="158" customFormat="1" ht="11.25">
      <c r="B4" s="164" t="s">
        <v>130</v>
      </c>
      <c r="C4" s="140" t="s">
        <v>90</v>
      </c>
      <c r="D4" s="78" t="s">
        <v>91</v>
      </c>
      <c r="E4" s="79" t="s">
        <v>94</v>
      </c>
      <c r="F4" s="98"/>
      <c r="G4" s="165" t="s">
        <v>131</v>
      </c>
      <c r="H4" s="166" t="s">
        <v>132</v>
      </c>
      <c r="I4" s="98" t="s">
        <v>94</v>
      </c>
      <c r="J4" s="161"/>
      <c r="K4" s="167" t="s">
        <v>90</v>
      </c>
      <c r="L4" s="168" t="s">
        <v>91</v>
      </c>
      <c r="O4" s="163"/>
      <c r="P4" s="163"/>
      <c r="Q4" s="163"/>
    </row>
    <row r="5" spans="2:17" s="158" customFormat="1" ht="11.25">
      <c r="B5" s="169"/>
      <c r="C5" s="170"/>
      <c r="D5" s="170"/>
      <c r="E5" s="160"/>
      <c r="F5" s="171"/>
      <c r="G5" s="169"/>
      <c r="H5" s="169"/>
      <c r="I5" s="169"/>
      <c r="J5" s="161"/>
      <c r="K5" s="169"/>
      <c r="L5" s="169"/>
      <c r="O5" s="163"/>
      <c r="P5" s="163"/>
      <c r="Q5" s="163"/>
    </row>
    <row r="6" spans="1:17" s="158" customFormat="1" ht="11.25">
      <c r="A6" s="172"/>
      <c r="B6" s="173" t="s">
        <v>133</v>
      </c>
      <c r="C6" s="174">
        <v>10684.631413878456</v>
      </c>
      <c r="D6" s="222">
        <v>11367.012190580319</v>
      </c>
      <c r="E6" s="175">
        <v>-0.06</v>
      </c>
      <c r="F6" s="223"/>
      <c r="G6" s="174">
        <v>5155.856589574099</v>
      </c>
      <c r="H6" s="222">
        <v>5714.616601128665</v>
      </c>
      <c r="I6" s="175">
        <v>-0.0978</v>
      </c>
      <c r="J6" s="224"/>
      <c r="K6" s="277">
        <v>0.297</v>
      </c>
      <c r="L6" s="225">
        <v>0.319</v>
      </c>
      <c r="O6" s="163"/>
      <c r="P6" s="163"/>
      <c r="Q6" s="163"/>
    </row>
    <row r="10" spans="2:15" s="158" customFormat="1" ht="11.25">
      <c r="B10" s="160"/>
      <c r="C10" s="291" t="s">
        <v>125</v>
      </c>
      <c r="D10" s="291"/>
      <c r="E10" s="291"/>
      <c r="F10" s="291"/>
      <c r="G10" s="291"/>
      <c r="H10" s="291"/>
      <c r="I10" s="291"/>
      <c r="J10" s="161"/>
      <c r="K10" s="292" t="s">
        <v>126</v>
      </c>
      <c r="L10" s="292"/>
      <c r="M10" s="159"/>
      <c r="O10" s="162"/>
    </row>
    <row r="11" spans="2:17" s="158" customFormat="1" ht="11.25">
      <c r="B11" s="160"/>
      <c r="C11" s="290" t="s">
        <v>127</v>
      </c>
      <c r="D11" s="290"/>
      <c r="E11" s="290"/>
      <c r="F11" s="269"/>
      <c r="G11" s="290" t="s">
        <v>128</v>
      </c>
      <c r="H11" s="290"/>
      <c r="I11" s="290"/>
      <c r="J11" s="161"/>
      <c r="K11" s="291" t="s">
        <v>129</v>
      </c>
      <c r="L11" s="291"/>
      <c r="O11" s="163"/>
      <c r="P11" s="163"/>
      <c r="Q11" s="163"/>
    </row>
    <row r="12" spans="2:17" s="158" customFormat="1" ht="11.25">
      <c r="B12" s="164" t="s">
        <v>130</v>
      </c>
      <c r="C12" s="140" t="s">
        <v>156</v>
      </c>
      <c r="D12" s="268" t="s">
        <v>157</v>
      </c>
      <c r="E12" s="79" t="s">
        <v>94</v>
      </c>
      <c r="F12" s="98"/>
      <c r="G12" s="165" t="s">
        <v>158</v>
      </c>
      <c r="H12" s="166" t="s">
        <v>159</v>
      </c>
      <c r="I12" s="98" t="s">
        <v>94</v>
      </c>
      <c r="J12" s="161"/>
      <c r="K12" s="167" t="s">
        <v>156</v>
      </c>
      <c r="L12" s="168" t="s">
        <v>157</v>
      </c>
      <c r="O12" s="163"/>
      <c r="P12" s="163"/>
      <c r="Q12" s="163"/>
    </row>
    <row r="13" spans="2:17" s="158" customFormat="1" ht="11.25">
      <c r="B13" s="169"/>
      <c r="C13" s="170"/>
      <c r="D13" s="170"/>
      <c r="E13" s="160"/>
      <c r="F13" s="171"/>
      <c r="G13" s="169"/>
      <c r="H13" s="169"/>
      <c r="I13" s="169"/>
      <c r="J13" s="161"/>
      <c r="K13" s="169"/>
      <c r="L13" s="169"/>
      <c r="O13" s="163"/>
      <c r="P13" s="163"/>
      <c r="Q13" s="163"/>
    </row>
    <row r="14" spans="1:17" s="158" customFormat="1" ht="11.25">
      <c r="A14" s="172"/>
      <c r="B14" s="173" t="s">
        <v>133</v>
      </c>
      <c r="C14" s="275">
        <v>5529</v>
      </c>
      <c r="D14" s="276">
        <v>5652</v>
      </c>
      <c r="E14" s="175">
        <v>-0.0218</v>
      </c>
      <c r="F14" s="223"/>
      <c r="G14" s="275">
        <v>5529</v>
      </c>
      <c r="H14" s="276">
        <v>5652</v>
      </c>
      <c r="I14" s="175">
        <v>-0.0218</v>
      </c>
      <c r="J14" s="224"/>
      <c r="K14" s="277">
        <v>0.3</v>
      </c>
      <c r="L14" s="225">
        <v>0.314</v>
      </c>
      <c r="O14" s="163"/>
      <c r="P14" s="163"/>
      <c r="Q14" s="163"/>
    </row>
  </sheetData>
  <sheetProtection/>
  <mergeCells count="10">
    <mergeCell ref="C11:E11"/>
    <mergeCell ref="G11:I11"/>
    <mergeCell ref="K11:L11"/>
    <mergeCell ref="C2:I2"/>
    <mergeCell ref="K2:L2"/>
    <mergeCell ref="C3:E3"/>
    <mergeCell ref="G3:I3"/>
    <mergeCell ref="K3:L3"/>
    <mergeCell ref="C10:I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B7DEE8"/>
  </sheetPr>
  <dimension ref="B3:I12"/>
  <sheetViews>
    <sheetView showGridLines="0" zoomScalePageLayoutView="0" workbookViewId="0" topLeftCell="A1">
      <selection activeCell="B3" sqref="B3"/>
    </sheetView>
  </sheetViews>
  <sheetFormatPr defaultColWidth="11.421875" defaultRowHeight="15"/>
  <cols>
    <col min="1" max="1" width="5.421875" style="1" customWidth="1"/>
    <col min="2" max="2" width="32.00390625" style="1" customWidth="1"/>
    <col min="3" max="3" width="1.7109375" style="1" customWidth="1"/>
    <col min="4" max="5" width="12.8515625" style="1" customWidth="1"/>
    <col min="6" max="6" width="1.421875" style="1" customWidth="1"/>
    <col min="7" max="16384" width="11.421875" style="1" customWidth="1"/>
  </cols>
  <sheetData>
    <row r="3" spans="2:8" s="3" customFormat="1" ht="27" customHeight="1">
      <c r="B3" s="102"/>
      <c r="C3" s="102"/>
      <c r="D3" s="304" t="s">
        <v>108</v>
      </c>
      <c r="E3" s="290"/>
      <c r="F3" s="290"/>
      <c r="G3" s="290"/>
      <c r="H3" s="290"/>
    </row>
    <row r="4" spans="2:9" s="3" customFormat="1" ht="24.75" customHeight="1">
      <c r="B4" s="103"/>
      <c r="C4" s="103"/>
      <c r="D4" s="304" t="s">
        <v>109</v>
      </c>
      <c r="E4" s="304"/>
      <c r="F4" s="104"/>
      <c r="G4" s="304" t="s">
        <v>110</v>
      </c>
      <c r="H4" s="304"/>
      <c r="I4" s="105"/>
    </row>
    <row r="5" spans="2:8" s="3" customFormat="1" ht="15" customHeight="1">
      <c r="B5" s="106" t="s">
        <v>111</v>
      </c>
      <c r="C5" s="53"/>
      <c r="D5" s="107" t="s">
        <v>90</v>
      </c>
      <c r="E5" s="108" t="s">
        <v>91</v>
      </c>
      <c r="F5" s="104"/>
      <c r="G5" s="107" t="s">
        <v>90</v>
      </c>
      <c r="H5" s="108" t="s">
        <v>91</v>
      </c>
    </row>
    <row r="6" spans="2:8" s="3" customFormat="1" ht="11.25">
      <c r="B6" s="106"/>
      <c r="C6" s="53"/>
      <c r="D6" s="109"/>
      <c r="E6" s="106"/>
      <c r="F6" s="104"/>
      <c r="G6" s="106"/>
      <c r="H6" s="106"/>
    </row>
    <row r="7" spans="2:8" s="3" customFormat="1" ht="11.25">
      <c r="B7" s="110" t="s">
        <v>63</v>
      </c>
      <c r="C7" s="110"/>
      <c r="D7" s="111">
        <v>86886</v>
      </c>
      <c r="E7" s="112">
        <v>130248</v>
      </c>
      <c r="F7" s="113"/>
      <c r="G7" s="111">
        <v>45625</v>
      </c>
      <c r="H7" s="112">
        <v>34333</v>
      </c>
    </row>
    <row r="8" spans="2:8" s="3" customFormat="1" ht="11.25">
      <c r="B8" s="110" t="s">
        <v>34</v>
      </c>
      <c r="C8" s="110"/>
      <c r="D8" s="111">
        <v>242</v>
      </c>
      <c r="E8" s="112">
        <v>0</v>
      </c>
      <c r="F8" s="113"/>
      <c r="G8" s="111">
        <v>3660</v>
      </c>
      <c r="H8" s="112">
        <v>3693</v>
      </c>
    </row>
    <row r="9" spans="2:8" s="3" customFormat="1" ht="11.25">
      <c r="B9" s="110" t="s">
        <v>150</v>
      </c>
      <c r="C9" s="110"/>
      <c r="D9" s="111">
        <v>0</v>
      </c>
      <c r="E9" s="112">
        <v>8931</v>
      </c>
      <c r="F9" s="113"/>
      <c r="G9" s="111">
        <v>0</v>
      </c>
      <c r="H9" s="112">
        <v>15217</v>
      </c>
    </row>
    <row r="10" spans="2:8" s="3" customFormat="1" ht="11.25">
      <c r="B10" s="110"/>
      <c r="C10" s="110"/>
      <c r="D10" s="114"/>
      <c r="E10" s="112"/>
      <c r="F10" s="113"/>
      <c r="G10" s="114"/>
      <c r="H10" s="112"/>
    </row>
    <row r="11" spans="2:8" s="3" customFormat="1" ht="11.25">
      <c r="B11" s="115" t="s">
        <v>112</v>
      </c>
      <c r="C11" s="115"/>
      <c r="D11" s="116">
        <v>87128</v>
      </c>
      <c r="E11" s="117">
        <v>139179</v>
      </c>
      <c r="F11" s="118"/>
      <c r="G11" s="116">
        <v>49285</v>
      </c>
      <c r="H11" s="117">
        <v>53243</v>
      </c>
    </row>
    <row r="12" s="3" customFormat="1" ht="17.25" customHeight="1">
      <c r="B12" s="124" t="s">
        <v>151</v>
      </c>
    </row>
  </sheetData>
  <sheetProtection/>
  <mergeCells count="3">
    <mergeCell ref="D3:H3"/>
    <mergeCell ref="D4:E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B7DEE8"/>
  </sheetPr>
  <dimension ref="B3:D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28125" style="1" customWidth="1"/>
    <col min="2" max="2" width="28.57421875" style="1" customWidth="1"/>
    <col min="3" max="4" width="12.57421875" style="1" customWidth="1"/>
    <col min="5" max="16384" width="11.421875" style="1" customWidth="1"/>
  </cols>
  <sheetData>
    <row r="1" ht="12.75" customHeight="1"/>
    <row r="3" spans="2:4" s="124" customFormat="1" ht="30" customHeight="1">
      <c r="B3" s="49" t="s">
        <v>65</v>
      </c>
      <c r="C3" s="107" t="s">
        <v>113</v>
      </c>
      <c r="D3" s="123" t="s">
        <v>88</v>
      </c>
    </row>
    <row r="4" spans="2:4" s="124" customFormat="1" ht="6" customHeight="1">
      <c r="B4" s="4"/>
      <c r="C4" s="125"/>
      <c r="D4" s="126"/>
    </row>
    <row r="5" spans="2:4" s="124" customFormat="1" ht="11.25">
      <c r="B5" s="62" t="s">
        <v>38</v>
      </c>
      <c r="C5" s="273">
        <v>0.94</v>
      </c>
      <c r="D5" s="274">
        <v>0.94</v>
      </c>
    </row>
    <row r="6" s="124" customFormat="1" ht="8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B7DEE8"/>
  </sheetPr>
  <dimension ref="A2:F40"/>
  <sheetViews>
    <sheetView showGridLines="0" zoomScalePageLayoutView="0" workbookViewId="0" topLeftCell="A1">
      <selection activeCell="A2" sqref="A2:A3"/>
    </sheetView>
  </sheetViews>
  <sheetFormatPr defaultColWidth="11.421875" defaultRowHeight="15"/>
  <cols>
    <col min="1" max="1" width="34.7109375" style="127" customWidth="1"/>
    <col min="2" max="5" width="13.140625" style="127" customWidth="1"/>
    <col min="6" max="6" width="11.28125" style="127" customWidth="1"/>
    <col min="7" max="16384" width="11.421875" style="127" customWidth="1"/>
  </cols>
  <sheetData>
    <row r="2" spans="1:5" ht="20.25" customHeight="1">
      <c r="A2" s="310" t="s">
        <v>116</v>
      </c>
      <c r="B2" s="305" t="s">
        <v>90</v>
      </c>
      <c r="C2" s="307" t="s">
        <v>91</v>
      </c>
      <c r="D2" s="307" t="s">
        <v>93</v>
      </c>
      <c r="E2" s="307" t="s">
        <v>94</v>
      </c>
    </row>
    <row r="3" spans="1:5" ht="20.25" customHeight="1">
      <c r="A3" s="311"/>
      <c r="B3" s="306"/>
      <c r="C3" s="308"/>
      <c r="D3" s="308"/>
      <c r="E3" s="308"/>
    </row>
    <row r="4" spans="1:5" ht="18" customHeight="1">
      <c r="A4" s="115" t="s">
        <v>45</v>
      </c>
      <c r="B4" s="128">
        <v>7432.431659333611</v>
      </c>
      <c r="C4" s="129">
        <v>8891.79364108016</v>
      </c>
      <c r="D4" s="129">
        <f>+B4-C4</f>
        <v>-1459.3619817465487</v>
      </c>
      <c r="E4" s="286">
        <f>+B4/C4-1</f>
        <v>-0.1641245895546073</v>
      </c>
    </row>
    <row r="5" spans="1:5" ht="11.25">
      <c r="A5" s="110" t="s">
        <v>46</v>
      </c>
      <c r="B5" s="130">
        <v>3618.1019667732044</v>
      </c>
      <c r="C5" s="131">
        <v>4425.278998137615</v>
      </c>
      <c r="D5" s="131">
        <f aca="true" t="shared" si="0" ref="D5:D17">+B5-C5</f>
        <v>-807.177031364411</v>
      </c>
      <c r="E5" s="287">
        <f aca="true" t="shared" si="1" ref="E5:E17">+B5/C5-1</f>
        <v>-0.18240138795861516</v>
      </c>
    </row>
    <row r="6" spans="1:5" ht="11.25">
      <c r="A6" s="110" t="s">
        <v>61</v>
      </c>
      <c r="B6" s="130">
        <v>3763.1270735164867</v>
      </c>
      <c r="C6" s="131">
        <v>4409.763063092324</v>
      </c>
      <c r="D6" s="131">
        <f t="shared" si="0"/>
        <v>-646.6359895758374</v>
      </c>
      <c r="E6" s="287">
        <f t="shared" si="1"/>
        <v>-0.14663735450729343</v>
      </c>
    </row>
    <row r="7" spans="1:5" ht="11.25">
      <c r="A7" s="110" t="s">
        <v>68</v>
      </c>
      <c r="B7" s="130">
        <v>51.202619043919995</v>
      </c>
      <c r="C7" s="131">
        <v>56.75157985021997</v>
      </c>
      <c r="D7" s="131">
        <f t="shared" si="0"/>
        <v>-5.548960806299974</v>
      </c>
      <c r="E7" s="287">
        <f t="shared" si="1"/>
        <v>-0.09777632307232531</v>
      </c>
    </row>
    <row r="8" spans="1:6" ht="16.5" customHeight="1">
      <c r="A8" s="115" t="s">
        <v>47</v>
      </c>
      <c r="B8" s="128">
        <v>3252.23400645957</v>
      </c>
      <c r="C8" s="129">
        <v>2475.108390369721</v>
      </c>
      <c r="D8" s="129">
        <f t="shared" si="0"/>
        <v>777.1256160898492</v>
      </c>
      <c r="E8" s="288">
        <f t="shared" si="1"/>
        <v>0.3139763976048604</v>
      </c>
      <c r="F8" s="132"/>
    </row>
    <row r="9" spans="1:5" ht="11.25">
      <c r="A9" s="110" t="s">
        <v>48</v>
      </c>
      <c r="B9" s="130">
        <v>997.9249605032498</v>
      </c>
      <c r="C9" s="131">
        <v>2182.393315825544</v>
      </c>
      <c r="D9" s="131">
        <f t="shared" si="0"/>
        <v>-1184.4683553222942</v>
      </c>
      <c r="E9" s="287">
        <f t="shared" si="1"/>
        <v>-0.5427382620415697</v>
      </c>
    </row>
    <row r="10" spans="1:6" ht="11.25">
      <c r="A10" s="110" t="s">
        <v>49</v>
      </c>
      <c r="B10" s="130">
        <v>1203.5191095978128</v>
      </c>
      <c r="C10" s="131">
        <v>1491.7716728032399</v>
      </c>
      <c r="D10" s="131">
        <f t="shared" si="0"/>
        <v>-288.2525632054271</v>
      </c>
      <c r="E10" s="287">
        <f t="shared" si="1"/>
        <v>-0.19322833947085327</v>
      </c>
      <c r="F10" s="132"/>
    </row>
    <row r="11" spans="1:5" ht="11.25">
      <c r="A11" s="110" t="s">
        <v>50</v>
      </c>
      <c r="B11" s="130">
        <v>2048.7148968617576</v>
      </c>
      <c r="C11" s="131">
        <v>983.3367175664807</v>
      </c>
      <c r="D11" s="131">
        <f t="shared" si="0"/>
        <v>1065.3781792952768</v>
      </c>
      <c r="E11" s="287">
        <f t="shared" si="1"/>
        <v>1.0834317078404525</v>
      </c>
    </row>
    <row r="12" spans="1:5" ht="16.5" customHeight="1" hidden="1">
      <c r="A12" s="115" t="s">
        <v>51</v>
      </c>
      <c r="B12" s="128"/>
      <c r="C12" s="129"/>
      <c r="D12" s="129">
        <f t="shared" si="0"/>
        <v>0</v>
      </c>
      <c r="E12" s="288" t="e">
        <f t="shared" si="1"/>
        <v>#DIV/0!</v>
      </c>
    </row>
    <row r="13" spans="1:5" ht="16.5" customHeight="1">
      <c r="A13" s="115" t="s">
        <v>52</v>
      </c>
      <c r="B13" s="128">
        <v>10684.631413878456</v>
      </c>
      <c r="C13" s="129">
        <v>11367.012190580319</v>
      </c>
      <c r="D13" s="129">
        <f t="shared" si="0"/>
        <v>-682.3807767018625</v>
      </c>
      <c r="E13" s="288">
        <f t="shared" si="1"/>
        <v>-0.060031674573846394</v>
      </c>
    </row>
    <row r="14" spans="1:5" ht="11.25">
      <c r="A14" s="110" t="s">
        <v>53</v>
      </c>
      <c r="B14" s="130">
        <v>5095.5570522164135</v>
      </c>
      <c r="C14" s="131">
        <v>6212.729797250451</v>
      </c>
      <c r="D14" s="131">
        <f t="shared" si="0"/>
        <v>-1117.1727450340377</v>
      </c>
      <c r="E14" s="287">
        <f t="shared" si="1"/>
        <v>-0.17981994734882267</v>
      </c>
    </row>
    <row r="15" spans="1:5" ht="11.25">
      <c r="A15" s="110" t="s">
        <v>54</v>
      </c>
      <c r="B15" s="130">
        <v>5572.070261662044</v>
      </c>
      <c r="C15" s="131">
        <v>4967.371808161924</v>
      </c>
      <c r="D15" s="131">
        <f t="shared" si="0"/>
        <v>604.6984535001202</v>
      </c>
      <c r="E15" s="287">
        <f t="shared" si="1"/>
        <v>0.1217340833046836</v>
      </c>
    </row>
    <row r="16" spans="1:5" ht="11.25">
      <c r="A16" s="110" t="s">
        <v>55</v>
      </c>
      <c r="B16" s="130">
        <v>17.0041</v>
      </c>
      <c r="C16" s="131">
        <v>186.91058516794365</v>
      </c>
      <c r="D16" s="131">
        <f t="shared" si="0"/>
        <v>-169.90648516794366</v>
      </c>
      <c r="E16" s="287">
        <f t="shared" si="1"/>
        <v>-0.9090254841119811</v>
      </c>
    </row>
    <row r="17" spans="1:5" ht="11.25">
      <c r="A17" s="110" t="s">
        <v>56</v>
      </c>
      <c r="B17" s="130">
        <v>997.9249605032498</v>
      </c>
      <c r="C17" s="131">
        <v>2182.3933156479998</v>
      </c>
      <c r="D17" s="131">
        <f t="shared" si="0"/>
        <v>-1184.46835514475</v>
      </c>
      <c r="E17" s="287">
        <f t="shared" si="1"/>
        <v>-0.54273826200437</v>
      </c>
    </row>
    <row r="18" spans="1:5" ht="13.5" customHeight="1">
      <c r="A18" s="115" t="s">
        <v>57</v>
      </c>
      <c r="B18" s="128">
        <v>35930.1</v>
      </c>
      <c r="C18" s="129">
        <v>35620.3</v>
      </c>
      <c r="D18" s="129">
        <f>+B18-C18</f>
        <v>309.79999999999563</v>
      </c>
      <c r="E18" s="286">
        <f>+B18/C18-1</f>
        <v>0.008697287782528429</v>
      </c>
    </row>
    <row r="19" spans="1:5" ht="14.25" customHeight="1">
      <c r="A19" s="133" t="s">
        <v>58</v>
      </c>
      <c r="B19" s="285">
        <v>0.29737271574191154</v>
      </c>
      <c r="C19" s="285">
        <v>0.31911612733694883</v>
      </c>
      <c r="D19" s="289">
        <f>+B19-C19</f>
        <v>-0.021743411595037287</v>
      </c>
      <c r="E19" s="289">
        <f>+B19/C19-1</f>
        <v>-0.06813636081788754</v>
      </c>
    </row>
    <row r="20" spans="1:6" s="137" customFormat="1" ht="11.25" customHeight="1">
      <c r="A20" s="309"/>
      <c r="B20" s="309"/>
      <c r="C20" s="135"/>
      <c r="D20" s="135"/>
      <c r="E20" s="135"/>
      <c r="F20" s="136"/>
    </row>
    <row r="21" spans="1:6" s="137" customFormat="1" ht="11.25" customHeight="1">
      <c r="A21" s="135"/>
      <c r="B21" s="135"/>
      <c r="C21" s="135"/>
      <c r="D21" s="135"/>
      <c r="E21" s="135"/>
      <c r="F21" s="136"/>
    </row>
    <row r="22" spans="1:5" ht="23.25" customHeight="1">
      <c r="A22" s="310" t="s">
        <v>117</v>
      </c>
      <c r="B22" s="305" t="s">
        <v>114</v>
      </c>
      <c r="C22" s="307" t="s">
        <v>115</v>
      </c>
      <c r="D22" s="307" t="s">
        <v>93</v>
      </c>
      <c r="E22" s="307" t="s">
        <v>94</v>
      </c>
    </row>
    <row r="23" spans="1:5" ht="20.25" customHeight="1">
      <c r="A23" s="311"/>
      <c r="B23" s="306"/>
      <c r="C23" s="308"/>
      <c r="D23" s="308"/>
      <c r="E23" s="308"/>
    </row>
    <row r="24" spans="1:5" ht="16.5" customHeight="1">
      <c r="A24" s="115" t="s">
        <v>45</v>
      </c>
      <c r="B24" s="128">
        <v>3525.9703681569868</v>
      </c>
      <c r="C24" s="129">
        <v>4244.364212733293</v>
      </c>
      <c r="D24" s="129">
        <f>+B24-C24</f>
        <v>-718.3938445763065</v>
      </c>
      <c r="E24" s="286">
        <f>+B24/C24-1</f>
        <v>-0.1692582937206687</v>
      </c>
    </row>
    <row r="25" spans="1:5" ht="11.25">
      <c r="A25" s="110" t="s">
        <v>46</v>
      </c>
      <c r="B25" s="130">
        <v>1332.326622579375</v>
      </c>
      <c r="C25" s="131">
        <v>1929.4778786831303</v>
      </c>
      <c r="D25" s="131">
        <f aca="true" t="shared" si="2" ref="D25:D39">+B25-C25</f>
        <v>-597.1512561037553</v>
      </c>
      <c r="E25" s="287">
        <f aca="true" t="shared" si="3" ref="E25:E39">+B25/C25-1</f>
        <v>-0.3094885215845601</v>
      </c>
    </row>
    <row r="26" spans="1:5" ht="11.25">
      <c r="A26" s="110" t="s">
        <v>61</v>
      </c>
      <c r="B26" s="130">
        <v>2167.189229832662</v>
      </c>
      <c r="C26" s="131">
        <v>2284.7433170039426</v>
      </c>
      <c r="D26" s="131">
        <f t="shared" si="2"/>
        <v>-117.55408717128057</v>
      </c>
      <c r="E26" s="287">
        <f t="shared" si="3"/>
        <v>-0.051451769788053436</v>
      </c>
    </row>
    <row r="27" spans="1:5" ht="11.25">
      <c r="A27" s="110" t="s">
        <v>68</v>
      </c>
      <c r="B27" s="130">
        <v>26.454515744949997</v>
      </c>
      <c r="C27" s="131">
        <v>30.14301704621994</v>
      </c>
      <c r="D27" s="131">
        <f t="shared" si="2"/>
        <v>-3.688501301269941</v>
      </c>
      <c r="E27" s="287">
        <f t="shared" si="3"/>
        <v>-0.12236669261123267</v>
      </c>
    </row>
    <row r="28" spans="1:5" ht="16.5" customHeight="1">
      <c r="A28" s="115" t="s">
        <v>47</v>
      </c>
      <c r="B28" s="128">
        <v>1629.8874307788383</v>
      </c>
      <c r="C28" s="129">
        <v>1470.3862242602854</v>
      </c>
      <c r="D28" s="129">
        <f t="shared" si="2"/>
        <v>159.50120651855286</v>
      </c>
      <c r="E28" s="288">
        <f t="shared" si="3"/>
        <v>0.10847572147161122</v>
      </c>
    </row>
    <row r="29" spans="1:5" ht="11.25">
      <c r="A29" s="110" t="s">
        <v>48</v>
      </c>
      <c r="B29" s="130">
        <v>502.23383970488635</v>
      </c>
      <c r="C29" s="131">
        <v>1086.0635314883043</v>
      </c>
      <c r="D29" s="131">
        <f t="shared" si="2"/>
        <v>-583.829691783418</v>
      </c>
      <c r="E29" s="287">
        <f t="shared" si="3"/>
        <v>-0.5375649534823784</v>
      </c>
    </row>
    <row r="30" spans="1:5" ht="11.25">
      <c r="A30" s="110" t="s">
        <v>49</v>
      </c>
      <c r="B30" s="130">
        <v>579.3856860927235</v>
      </c>
      <c r="C30" s="131">
        <v>872.4898021697843</v>
      </c>
      <c r="D30" s="131">
        <f t="shared" si="2"/>
        <v>-293.1041160770608</v>
      </c>
      <c r="E30" s="287">
        <f t="shared" si="3"/>
        <v>-0.33593987614312937</v>
      </c>
    </row>
    <row r="31" spans="1:5" ht="11.25">
      <c r="A31" s="110" t="s">
        <v>50</v>
      </c>
      <c r="B31" s="130">
        <v>1050.501744686115</v>
      </c>
      <c r="C31" s="131">
        <v>597.896422090501</v>
      </c>
      <c r="D31" s="131">
        <f t="shared" si="2"/>
        <v>452.605322595614</v>
      </c>
      <c r="E31" s="287">
        <f t="shared" si="3"/>
        <v>0.7569962051505721</v>
      </c>
    </row>
    <row r="32" spans="1:5" ht="11.25" customHeight="1" hidden="1">
      <c r="A32" s="115" t="s">
        <v>51</v>
      </c>
      <c r="B32" s="128">
        <v>0</v>
      </c>
      <c r="C32" s="129">
        <v>0</v>
      </c>
      <c r="D32" s="129">
        <f t="shared" si="2"/>
        <v>0</v>
      </c>
      <c r="E32" s="288" t="e">
        <f t="shared" si="3"/>
        <v>#DIV/0!</v>
      </c>
    </row>
    <row r="33" spans="1:5" ht="15.75" customHeight="1">
      <c r="A33" s="115" t="s">
        <v>52</v>
      </c>
      <c r="B33" s="128">
        <v>5155.856589574099</v>
      </c>
      <c r="C33" s="129">
        <v>5714.616601128665</v>
      </c>
      <c r="D33" s="129">
        <f t="shared" si="2"/>
        <v>-558.7600115545656</v>
      </c>
      <c r="E33" s="288">
        <f t="shared" si="3"/>
        <v>-0.09777734020585171</v>
      </c>
    </row>
    <row r="34" spans="1:5" ht="11.25">
      <c r="A34" s="110" t="s">
        <v>53</v>
      </c>
      <c r="B34" s="130">
        <v>2487.2374385483963</v>
      </c>
      <c r="C34" s="131">
        <v>3086.909602493157</v>
      </c>
      <c r="D34" s="131">
        <f t="shared" si="2"/>
        <v>-599.6721639447605</v>
      </c>
      <c r="E34" s="287">
        <f t="shared" si="3"/>
        <v>-0.19426294941077393</v>
      </c>
    </row>
    <row r="35" spans="1:5" ht="11.25">
      <c r="A35" s="110" t="s">
        <v>54</v>
      </c>
      <c r="B35" s="130">
        <v>2651.6150510257035</v>
      </c>
      <c r="C35" s="131">
        <v>2489.512389884644</v>
      </c>
      <c r="D35" s="131">
        <f t="shared" si="2"/>
        <v>162.10266114105934</v>
      </c>
      <c r="E35" s="287">
        <f t="shared" si="3"/>
        <v>0.0651142214835776</v>
      </c>
    </row>
    <row r="36" spans="1:5" ht="11.25">
      <c r="A36" s="110" t="s">
        <v>55</v>
      </c>
      <c r="B36" s="130">
        <v>17.0041</v>
      </c>
      <c r="C36" s="131">
        <v>138.19460875086338</v>
      </c>
      <c r="D36" s="131">
        <f t="shared" si="2"/>
        <v>-121.19050875086339</v>
      </c>
      <c r="E36" s="287">
        <f t="shared" si="3"/>
        <v>-0.8769554025754006</v>
      </c>
    </row>
    <row r="37" spans="1:5" ht="11.25">
      <c r="A37" s="110" t="s">
        <v>56</v>
      </c>
      <c r="B37" s="130">
        <v>502.23383970488635</v>
      </c>
      <c r="C37" s="131">
        <v>1086.0635313061155</v>
      </c>
      <c r="D37" s="131">
        <f t="shared" si="2"/>
        <v>-583.8296916012291</v>
      </c>
      <c r="E37" s="287">
        <f t="shared" si="3"/>
        <v>-0.5375649534048043</v>
      </c>
    </row>
    <row r="38" spans="1:5" ht="13.5" customHeight="1">
      <c r="A38" s="115" t="s">
        <v>57</v>
      </c>
      <c r="B38" s="128">
        <v>17526.699999999997</v>
      </c>
      <c r="C38" s="129">
        <v>17633.9</v>
      </c>
      <c r="D38" s="129">
        <f t="shared" si="2"/>
        <v>-107.20000000000437</v>
      </c>
      <c r="E38" s="286">
        <f t="shared" si="3"/>
        <v>-0.006079199723260542</v>
      </c>
    </row>
    <row r="39" spans="1:5" ht="15" customHeight="1">
      <c r="A39" s="133" t="s">
        <v>58</v>
      </c>
      <c r="B39" s="285">
        <v>0.294171554803477</v>
      </c>
      <c r="C39" s="285">
        <v>0.3240699222026134</v>
      </c>
      <c r="D39" s="289">
        <f t="shared" si="2"/>
        <v>-0.029898367399136372</v>
      </c>
      <c r="E39" s="289">
        <f t="shared" si="3"/>
        <v>-0.09225900137823795</v>
      </c>
    </row>
    <row r="40" spans="1:5" ht="11.25">
      <c r="A40" s="138"/>
      <c r="B40" s="138"/>
      <c r="C40" s="138"/>
      <c r="D40" s="138"/>
      <c r="E40" s="138"/>
    </row>
  </sheetData>
  <sheetProtection/>
  <mergeCells count="11">
    <mergeCell ref="A2:A3"/>
    <mergeCell ref="B2:B3"/>
    <mergeCell ref="C2:C3"/>
    <mergeCell ref="D22:D23"/>
    <mergeCell ref="E22:E23"/>
    <mergeCell ref="D2:D3"/>
    <mergeCell ref="E2:E3"/>
    <mergeCell ref="A20:B20"/>
    <mergeCell ref="A22:A23"/>
    <mergeCell ref="B22:B23"/>
    <mergeCell ref="C22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7DEE8"/>
  </sheetPr>
  <dimension ref="B2:I7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7.421875" style="0" customWidth="1"/>
    <col min="2" max="2" width="24.57421875" style="0" customWidth="1"/>
    <col min="3" max="4" width="12.7109375" style="0" customWidth="1"/>
    <col min="5" max="5" width="8.7109375" style="0" customWidth="1"/>
    <col min="6" max="6" width="1.28515625" style="0" customWidth="1"/>
    <col min="7" max="8" width="12.7109375" style="0" customWidth="1"/>
    <col min="9" max="9" width="8.7109375" style="0" customWidth="1"/>
  </cols>
  <sheetData>
    <row r="2" spans="2:9" ht="15">
      <c r="B2" s="160"/>
      <c r="C2" s="290" t="s">
        <v>127</v>
      </c>
      <c r="D2" s="290"/>
      <c r="E2" s="290"/>
      <c r="F2" s="221"/>
      <c r="G2" s="290" t="s">
        <v>128</v>
      </c>
      <c r="H2" s="290"/>
      <c r="I2" s="290"/>
    </row>
    <row r="3" spans="2:9" ht="15">
      <c r="B3" s="170" t="s">
        <v>152</v>
      </c>
      <c r="C3" s="254" t="s">
        <v>90</v>
      </c>
      <c r="D3" s="255" t="s">
        <v>91</v>
      </c>
      <c r="E3" s="255" t="s">
        <v>94</v>
      </c>
      <c r="G3" s="165" t="s">
        <v>131</v>
      </c>
      <c r="H3" s="166" t="s">
        <v>132</v>
      </c>
      <c r="I3" s="256" t="s">
        <v>94</v>
      </c>
    </row>
    <row r="4" spans="2:9" ht="10.5" customHeight="1">
      <c r="B4" s="257"/>
      <c r="C4" s="257"/>
      <c r="D4" s="258"/>
      <c r="E4" s="258"/>
      <c r="G4" s="257"/>
      <c r="H4" s="258"/>
      <c r="I4" s="259"/>
    </row>
    <row r="5" spans="2:9" ht="15">
      <c r="B5" s="260" t="s">
        <v>153</v>
      </c>
      <c r="C5" s="261">
        <v>10684.631413878456</v>
      </c>
      <c r="D5" s="262">
        <v>11367.012190580319</v>
      </c>
      <c r="E5" s="248">
        <v>-0.06</v>
      </c>
      <c r="F5" s="263"/>
      <c r="G5" s="261">
        <v>5155.856589574099</v>
      </c>
      <c r="H5" s="264">
        <v>5714.616601128665</v>
      </c>
      <c r="I5" s="248">
        <v>-0.0978</v>
      </c>
    </row>
    <row r="6" spans="2:9" ht="15">
      <c r="B6" s="265" t="s">
        <v>154</v>
      </c>
      <c r="C6" s="261">
        <v>7432.431659333611</v>
      </c>
      <c r="D6" s="262">
        <v>8891.79364108016</v>
      </c>
      <c r="E6" s="266">
        <v>-0.1641</v>
      </c>
      <c r="F6" s="263"/>
      <c r="G6" s="261">
        <v>3525.9703681569868</v>
      </c>
      <c r="H6" s="264">
        <v>4244.364212733293</v>
      </c>
      <c r="I6" s="175">
        <v>-0.1693</v>
      </c>
    </row>
    <row r="7" ht="15">
      <c r="E7" s="267"/>
    </row>
  </sheetData>
  <sheetProtection/>
  <mergeCells count="2">
    <mergeCell ref="C2:E2"/>
    <mergeCell ref="G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B7DEE8"/>
  </sheetPr>
  <dimension ref="B1:L40"/>
  <sheetViews>
    <sheetView showGridLines="0" zoomScalePageLayoutView="0" workbookViewId="0" topLeftCell="A1">
      <selection activeCell="B1" sqref="B1"/>
    </sheetView>
  </sheetViews>
  <sheetFormatPr defaultColWidth="7.28125" defaultRowHeight="15"/>
  <cols>
    <col min="1" max="1" width="4.8515625" style="81" customWidth="1"/>
    <col min="2" max="2" width="55.8515625" style="81" customWidth="1"/>
    <col min="3" max="5" width="11.57421875" style="95" customWidth="1"/>
    <col min="6" max="6" width="10.7109375" style="81" customWidth="1"/>
    <col min="7" max="7" width="1.7109375" style="178" customWidth="1"/>
    <col min="8" max="10" width="9.8515625" style="81" customWidth="1"/>
    <col min="11" max="11" width="8.7109375" style="81" customWidth="1"/>
    <col min="12" max="157" width="7.28125" style="81" customWidth="1"/>
    <col min="158" max="158" width="7.8515625" style="81" customWidth="1"/>
    <col min="159" max="159" width="67.57421875" style="81" bestFit="1" customWidth="1"/>
    <col min="160" max="160" width="15.8515625" style="81" customWidth="1"/>
    <col min="161" max="163" width="0" style="81" hidden="1" customWidth="1"/>
    <col min="164" max="164" width="1.28515625" style="81" customWidth="1"/>
    <col min="165" max="165" width="1.1484375" style="81" customWidth="1"/>
    <col min="166" max="166" width="3.421875" style="81" customWidth="1"/>
    <col min="167" max="167" width="15.00390625" style="81" customWidth="1"/>
    <col min="168" max="168" width="14.00390625" style="81" customWidth="1"/>
    <col min="169" max="16384" width="7.28125" style="81" customWidth="1"/>
  </cols>
  <sheetData>
    <row r="1" spans="2:5" ht="11.25">
      <c r="B1" s="176"/>
      <c r="C1" s="177"/>
      <c r="D1" s="177"/>
      <c r="E1" s="177"/>
    </row>
    <row r="2" spans="3:11" ht="15" customHeight="1">
      <c r="C2" s="293" t="s">
        <v>149</v>
      </c>
      <c r="D2" s="294"/>
      <c r="E2" s="294"/>
      <c r="F2" s="294"/>
      <c r="H2" s="293" t="s">
        <v>134</v>
      </c>
      <c r="I2" s="294"/>
      <c r="J2" s="294"/>
      <c r="K2" s="294"/>
    </row>
    <row r="3" spans="2:11" ht="22.5">
      <c r="B3" s="121" t="s">
        <v>135</v>
      </c>
      <c r="C3" s="50" t="s">
        <v>90</v>
      </c>
      <c r="D3" s="51" t="s">
        <v>91</v>
      </c>
      <c r="E3" s="52" t="s">
        <v>93</v>
      </c>
      <c r="F3" s="53" t="s">
        <v>94</v>
      </c>
      <c r="G3" s="179"/>
      <c r="H3" s="140" t="s">
        <v>131</v>
      </c>
      <c r="I3" s="141" t="s">
        <v>132</v>
      </c>
      <c r="J3" s="79" t="s">
        <v>93</v>
      </c>
      <c r="K3" s="80" t="s">
        <v>94</v>
      </c>
    </row>
    <row r="4" spans="2:11" s="85" customFormat="1" ht="10.5" customHeight="1">
      <c r="B4" s="180"/>
      <c r="C4" s="181"/>
      <c r="D4" s="182"/>
      <c r="E4" s="182"/>
      <c r="F4" s="183"/>
      <c r="G4" s="184"/>
      <c r="H4" s="181"/>
      <c r="I4" s="182"/>
      <c r="J4" s="182"/>
      <c r="K4" s="183"/>
    </row>
    <row r="5" spans="2:11" s="85" customFormat="1" ht="15" customHeight="1">
      <c r="B5" s="185" t="s">
        <v>1</v>
      </c>
      <c r="C5" s="186">
        <v>750962</v>
      </c>
      <c r="D5" s="187">
        <v>879517</v>
      </c>
      <c r="E5" s="187">
        <v>-128555</v>
      </c>
      <c r="F5" s="153">
        <v>-0.1462</v>
      </c>
      <c r="G5" s="188"/>
      <c r="H5" s="186">
        <v>377663</v>
      </c>
      <c r="I5" s="187">
        <v>356365</v>
      </c>
      <c r="J5" s="187">
        <v>21298</v>
      </c>
      <c r="K5" s="153">
        <v>0.0598</v>
      </c>
    </row>
    <row r="6" spans="2:11" s="85" customFormat="1" ht="15" customHeight="1">
      <c r="B6" s="189" t="s">
        <v>2</v>
      </c>
      <c r="C6" s="190">
        <v>733615</v>
      </c>
      <c r="D6" s="191">
        <v>750610</v>
      </c>
      <c r="E6" s="192">
        <v>-16995</v>
      </c>
      <c r="F6" s="58">
        <v>-0.0226</v>
      </c>
      <c r="G6" s="188"/>
      <c r="H6" s="190">
        <v>361911</v>
      </c>
      <c r="I6" s="191">
        <v>353567</v>
      </c>
      <c r="J6" s="192">
        <v>8344</v>
      </c>
      <c r="K6" s="58">
        <v>0.0236</v>
      </c>
    </row>
    <row r="7" spans="2:11" s="85" customFormat="1" ht="15" customHeight="1">
      <c r="B7" s="189" t="s">
        <v>3</v>
      </c>
      <c r="C7" s="190">
        <v>17347</v>
      </c>
      <c r="D7" s="191">
        <v>128907</v>
      </c>
      <c r="E7" s="192">
        <v>-111560</v>
      </c>
      <c r="F7" s="58">
        <v>-0.8654</v>
      </c>
      <c r="G7" s="188"/>
      <c r="H7" s="190">
        <v>15752</v>
      </c>
      <c r="I7" s="191">
        <v>2798</v>
      </c>
      <c r="J7" s="192">
        <v>12954</v>
      </c>
      <c r="K7" s="58" t="s">
        <v>155</v>
      </c>
    </row>
    <row r="8" spans="2:11" s="85" customFormat="1" ht="15" customHeight="1">
      <c r="B8" s="185" t="s">
        <v>4</v>
      </c>
      <c r="C8" s="193">
        <v>-473088</v>
      </c>
      <c r="D8" s="187">
        <v>-451040</v>
      </c>
      <c r="E8" s="187">
        <v>-22048</v>
      </c>
      <c r="F8" s="153">
        <v>0.0489</v>
      </c>
      <c r="G8" s="188"/>
      <c r="H8" s="193">
        <v>-239391</v>
      </c>
      <c r="I8" s="187">
        <v>-220381</v>
      </c>
      <c r="J8" s="187">
        <v>-19010</v>
      </c>
      <c r="K8" s="153">
        <v>0.0863</v>
      </c>
    </row>
    <row r="9" spans="2:11" s="85" customFormat="1" ht="15" customHeight="1">
      <c r="B9" s="194" t="s">
        <v>5</v>
      </c>
      <c r="C9" s="190">
        <v>-211358</v>
      </c>
      <c r="D9" s="191">
        <v>-144359</v>
      </c>
      <c r="E9" s="192">
        <v>-66999</v>
      </c>
      <c r="F9" s="58">
        <v>0.4641</v>
      </c>
      <c r="G9" s="188"/>
      <c r="H9" s="190">
        <v>-99303</v>
      </c>
      <c r="I9" s="191">
        <v>-71297</v>
      </c>
      <c r="J9" s="192">
        <v>-28006</v>
      </c>
      <c r="K9" s="58">
        <v>0.3928</v>
      </c>
    </row>
    <row r="10" spans="2:11" s="85" customFormat="1" ht="15" customHeight="1">
      <c r="B10" s="189" t="s">
        <v>6</v>
      </c>
      <c r="C10" s="190">
        <v>-137385</v>
      </c>
      <c r="D10" s="191">
        <v>-143695</v>
      </c>
      <c r="E10" s="192">
        <v>6310</v>
      </c>
      <c r="F10" s="58">
        <v>-0.0439</v>
      </c>
      <c r="G10" s="188"/>
      <c r="H10" s="190">
        <v>-90488</v>
      </c>
      <c r="I10" s="191">
        <v>-76730</v>
      </c>
      <c r="J10" s="192">
        <v>-13758</v>
      </c>
      <c r="K10" s="58">
        <v>0.1793</v>
      </c>
    </row>
    <row r="11" spans="2:11" s="85" customFormat="1" ht="15" customHeight="1">
      <c r="B11" s="189" t="s">
        <v>7</v>
      </c>
      <c r="C11" s="190">
        <v>-60879</v>
      </c>
      <c r="D11" s="191">
        <v>-88527</v>
      </c>
      <c r="E11" s="192">
        <v>27648</v>
      </c>
      <c r="F11" s="58">
        <v>-0.3123</v>
      </c>
      <c r="G11" s="188"/>
      <c r="H11" s="190">
        <v>-24366</v>
      </c>
      <c r="I11" s="191">
        <v>-45230</v>
      </c>
      <c r="J11" s="192">
        <v>20864</v>
      </c>
      <c r="K11" s="58">
        <v>-0.4613</v>
      </c>
    </row>
    <row r="12" spans="2:11" s="85" customFormat="1" ht="15" customHeight="1">
      <c r="B12" s="189" t="s">
        <v>136</v>
      </c>
      <c r="C12" s="190">
        <v>-63466</v>
      </c>
      <c r="D12" s="191">
        <v>-74459</v>
      </c>
      <c r="E12" s="192">
        <v>10993</v>
      </c>
      <c r="F12" s="58">
        <v>-0.1476</v>
      </c>
      <c r="G12" s="188"/>
      <c r="H12" s="190">
        <v>-25234</v>
      </c>
      <c r="I12" s="191">
        <v>-27124</v>
      </c>
      <c r="J12" s="192">
        <v>1890</v>
      </c>
      <c r="K12" s="58">
        <v>-0.0697</v>
      </c>
    </row>
    <row r="13" spans="2:11" s="85" customFormat="1" ht="15" customHeight="1">
      <c r="B13" s="185" t="s">
        <v>8</v>
      </c>
      <c r="C13" s="186">
        <v>277874</v>
      </c>
      <c r="D13" s="187">
        <v>428477</v>
      </c>
      <c r="E13" s="187">
        <v>-150603</v>
      </c>
      <c r="F13" s="153">
        <v>-0.3515</v>
      </c>
      <c r="G13" s="188"/>
      <c r="H13" s="186">
        <v>138272</v>
      </c>
      <c r="I13" s="187">
        <v>135984</v>
      </c>
      <c r="J13" s="187">
        <v>2288</v>
      </c>
      <c r="K13" s="153">
        <v>0.0168</v>
      </c>
    </row>
    <row r="14" spans="2:11" s="85" customFormat="1" ht="15" customHeight="1">
      <c r="B14" s="189" t="s">
        <v>9</v>
      </c>
      <c r="C14" s="190">
        <v>2098</v>
      </c>
      <c r="D14" s="191">
        <v>2040</v>
      </c>
      <c r="E14" s="192">
        <v>58</v>
      </c>
      <c r="F14" s="58">
        <v>0.0284</v>
      </c>
      <c r="G14" s="188"/>
      <c r="H14" s="190">
        <v>1484</v>
      </c>
      <c r="I14" s="191">
        <v>1046</v>
      </c>
      <c r="J14" s="192">
        <v>438</v>
      </c>
      <c r="K14" s="58">
        <v>0.4187</v>
      </c>
    </row>
    <row r="15" spans="2:11" s="85" customFormat="1" ht="15" customHeight="1">
      <c r="B15" s="189" t="s">
        <v>10</v>
      </c>
      <c r="C15" s="190">
        <v>-23139</v>
      </c>
      <c r="D15" s="191">
        <v>-24602</v>
      </c>
      <c r="E15" s="192">
        <v>1463</v>
      </c>
      <c r="F15" s="58">
        <v>-0.0595</v>
      </c>
      <c r="G15" s="188"/>
      <c r="H15" s="190">
        <v>-11587</v>
      </c>
      <c r="I15" s="191">
        <v>-12292</v>
      </c>
      <c r="J15" s="192">
        <v>705</v>
      </c>
      <c r="K15" s="58">
        <v>-0.0574</v>
      </c>
    </row>
    <row r="16" spans="2:11" s="85" customFormat="1" ht="15" customHeight="1">
      <c r="B16" s="189" t="s">
        <v>11</v>
      </c>
      <c r="C16" s="190">
        <v>-40239</v>
      </c>
      <c r="D16" s="191">
        <v>-43456</v>
      </c>
      <c r="E16" s="192">
        <v>3217</v>
      </c>
      <c r="F16" s="58">
        <v>-0.074</v>
      </c>
      <c r="G16" s="188"/>
      <c r="H16" s="190">
        <v>-18023</v>
      </c>
      <c r="I16" s="191">
        <v>-22513</v>
      </c>
      <c r="J16" s="192">
        <v>4490</v>
      </c>
      <c r="K16" s="58">
        <v>-0.1994</v>
      </c>
    </row>
    <row r="17" spans="2:11" s="85" customFormat="1" ht="15" customHeight="1">
      <c r="B17" s="185" t="s">
        <v>137</v>
      </c>
      <c r="C17" s="186">
        <v>216594</v>
      </c>
      <c r="D17" s="187">
        <v>362459</v>
      </c>
      <c r="E17" s="187">
        <v>-145865</v>
      </c>
      <c r="F17" s="153">
        <v>-0.4024</v>
      </c>
      <c r="G17" s="195"/>
      <c r="H17" s="186">
        <v>110146</v>
      </c>
      <c r="I17" s="187">
        <v>102225</v>
      </c>
      <c r="J17" s="187">
        <v>7921</v>
      </c>
      <c r="K17" s="153">
        <v>0.0775</v>
      </c>
    </row>
    <row r="18" spans="2:11" s="85" customFormat="1" ht="15" customHeight="1">
      <c r="B18" s="194" t="s">
        <v>138</v>
      </c>
      <c r="C18" s="196">
        <v>-50354</v>
      </c>
      <c r="D18" s="192">
        <v>-55089</v>
      </c>
      <c r="E18" s="192">
        <v>4735</v>
      </c>
      <c r="F18" s="278">
        <v>-0.086</v>
      </c>
      <c r="G18" s="188"/>
      <c r="H18" s="196">
        <v>-25257</v>
      </c>
      <c r="I18" s="192">
        <v>-27270</v>
      </c>
      <c r="J18" s="192">
        <v>2013</v>
      </c>
      <c r="K18" s="278">
        <v>-0.0738</v>
      </c>
    </row>
    <row r="19" spans="2:11" s="85" customFormat="1" ht="15" customHeight="1">
      <c r="B19" s="189" t="s">
        <v>140</v>
      </c>
      <c r="C19" s="196">
        <v>-695826</v>
      </c>
      <c r="D19" s="192">
        <v>-277748</v>
      </c>
      <c r="E19" s="192">
        <v>-418078</v>
      </c>
      <c r="F19" s="58">
        <v>1.5052</v>
      </c>
      <c r="G19" s="188"/>
      <c r="H19" s="196">
        <v>-695826</v>
      </c>
      <c r="I19" s="192">
        <v>-277748</v>
      </c>
      <c r="J19" s="192">
        <v>-418078</v>
      </c>
      <c r="K19" s="58">
        <v>1.5052</v>
      </c>
    </row>
    <row r="20" spans="2:11" s="85" customFormat="1" ht="15" customHeight="1">
      <c r="B20" s="189" t="s">
        <v>141</v>
      </c>
      <c r="C20" s="196">
        <v>-128</v>
      </c>
      <c r="D20" s="192">
        <v>-125</v>
      </c>
      <c r="E20" s="192">
        <v>-3</v>
      </c>
      <c r="F20" s="58">
        <v>0.024</v>
      </c>
      <c r="G20" s="188"/>
      <c r="H20" s="196">
        <v>-25</v>
      </c>
      <c r="I20" s="192">
        <v>-54</v>
      </c>
      <c r="J20" s="192">
        <v>29</v>
      </c>
      <c r="K20" s="58">
        <v>-0.537</v>
      </c>
    </row>
    <row r="21" spans="2:11" s="85" customFormat="1" ht="15" customHeight="1">
      <c r="B21" s="185" t="s">
        <v>139</v>
      </c>
      <c r="C21" s="197">
        <v>-529714</v>
      </c>
      <c r="D21" s="198">
        <v>29497</v>
      </c>
      <c r="E21" s="187">
        <v>-559211</v>
      </c>
      <c r="F21" s="153" t="s">
        <v>155</v>
      </c>
      <c r="G21" s="188"/>
      <c r="H21" s="197">
        <v>-610962</v>
      </c>
      <c r="I21" s="198">
        <v>-202847</v>
      </c>
      <c r="J21" s="187">
        <v>-408115</v>
      </c>
      <c r="K21" s="153">
        <v>2.0119</v>
      </c>
    </row>
    <row r="22" spans="2:11" s="85" customFormat="1" ht="15" customHeight="1">
      <c r="B22" s="199" t="s">
        <v>39</v>
      </c>
      <c r="C22" s="200">
        <v>-19304</v>
      </c>
      <c r="D22" s="201">
        <v>-28879</v>
      </c>
      <c r="E22" s="187">
        <v>9575</v>
      </c>
      <c r="F22" s="153">
        <v>-0.3316</v>
      </c>
      <c r="G22" s="188"/>
      <c r="H22" s="202">
        <v>-20111</v>
      </c>
      <c r="I22" s="201">
        <v>-18518</v>
      </c>
      <c r="J22" s="187">
        <v>-1593</v>
      </c>
      <c r="K22" s="153">
        <v>0.086</v>
      </c>
    </row>
    <row r="23" spans="2:11" s="85" customFormat="1" ht="15" customHeight="1">
      <c r="B23" s="189" t="s">
        <v>12</v>
      </c>
      <c r="C23" s="190">
        <v>3402</v>
      </c>
      <c r="D23" s="191">
        <v>2420</v>
      </c>
      <c r="E23" s="192">
        <v>982</v>
      </c>
      <c r="F23" s="58">
        <v>0.4058</v>
      </c>
      <c r="G23" s="188"/>
      <c r="H23" s="190">
        <v>1607</v>
      </c>
      <c r="I23" s="191">
        <v>1057</v>
      </c>
      <c r="J23" s="192">
        <v>550</v>
      </c>
      <c r="K23" s="58">
        <v>0.5203</v>
      </c>
    </row>
    <row r="24" spans="2:11" s="85" customFormat="1" ht="15" customHeight="1">
      <c r="B24" s="189" t="s">
        <v>13</v>
      </c>
      <c r="C24" s="190">
        <v>-27268</v>
      </c>
      <c r="D24" s="191">
        <v>-26771</v>
      </c>
      <c r="E24" s="192">
        <v>-497</v>
      </c>
      <c r="F24" s="58">
        <v>0.0186</v>
      </c>
      <c r="G24" s="188"/>
      <c r="H24" s="190">
        <v>-12062</v>
      </c>
      <c r="I24" s="191">
        <v>-14546</v>
      </c>
      <c r="J24" s="192">
        <v>2484</v>
      </c>
      <c r="K24" s="58">
        <v>-0.1708</v>
      </c>
    </row>
    <row r="25" spans="2:11" s="85" customFormat="1" ht="15" customHeight="1">
      <c r="B25" s="189" t="s">
        <v>14</v>
      </c>
      <c r="C25" s="190">
        <v>-1811</v>
      </c>
      <c r="D25" s="191">
        <v>-3162</v>
      </c>
      <c r="E25" s="192">
        <v>1351</v>
      </c>
      <c r="F25" s="58">
        <v>-0.4273</v>
      </c>
      <c r="G25" s="188"/>
      <c r="H25" s="190">
        <v>-1311</v>
      </c>
      <c r="I25" s="191">
        <v>-2262</v>
      </c>
      <c r="J25" s="192">
        <v>951</v>
      </c>
      <c r="K25" s="58">
        <v>-0.4204</v>
      </c>
    </row>
    <row r="26" spans="2:11" s="85" customFormat="1" ht="15" customHeight="1">
      <c r="B26" s="189" t="s">
        <v>15</v>
      </c>
      <c r="C26" s="190">
        <v>6373</v>
      </c>
      <c r="D26" s="191">
        <v>-1366</v>
      </c>
      <c r="E26" s="192">
        <v>7739</v>
      </c>
      <c r="F26" s="58" t="s">
        <v>155</v>
      </c>
      <c r="G26" s="188"/>
      <c r="H26" s="190">
        <v>-8345</v>
      </c>
      <c r="I26" s="191">
        <v>-2767</v>
      </c>
      <c r="J26" s="192">
        <v>-5578</v>
      </c>
      <c r="K26" s="58" t="s">
        <v>155</v>
      </c>
    </row>
    <row r="27" spans="2:12" s="85" customFormat="1" ht="15" customHeight="1">
      <c r="B27" s="185" t="s">
        <v>16</v>
      </c>
      <c r="C27" s="186">
        <v>-1054</v>
      </c>
      <c r="D27" s="187">
        <v>2151</v>
      </c>
      <c r="E27" s="187">
        <v>-3205</v>
      </c>
      <c r="F27" s="153">
        <v>-1.49</v>
      </c>
      <c r="G27" s="188"/>
      <c r="H27" s="186">
        <v>-312</v>
      </c>
      <c r="I27" s="187">
        <v>2023</v>
      </c>
      <c r="J27" s="187">
        <v>-2335</v>
      </c>
      <c r="K27" s="153">
        <v>-1.1542</v>
      </c>
      <c r="L27" s="184"/>
    </row>
    <row r="28" spans="2:11" s="85" customFormat="1" ht="15" customHeight="1">
      <c r="B28" s="194" t="s">
        <v>119</v>
      </c>
      <c r="C28" s="196">
        <v>-1148</v>
      </c>
      <c r="D28" s="192">
        <v>559</v>
      </c>
      <c r="E28" s="192">
        <v>-1707</v>
      </c>
      <c r="F28" s="278" t="s">
        <v>155</v>
      </c>
      <c r="G28" s="188"/>
      <c r="H28" s="196">
        <v>-406</v>
      </c>
      <c r="I28" s="192">
        <v>431</v>
      </c>
      <c r="J28" s="192">
        <v>-837</v>
      </c>
      <c r="K28" s="278">
        <v>-1.942</v>
      </c>
    </row>
    <row r="29" spans="2:11" s="85" customFormat="1" ht="15" customHeight="1">
      <c r="B29" s="189" t="s">
        <v>120</v>
      </c>
      <c r="C29" s="190">
        <v>94</v>
      </c>
      <c r="D29" s="191">
        <v>158</v>
      </c>
      <c r="E29" s="192">
        <v>-64</v>
      </c>
      <c r="F29" s="58">
        <v>-0.4051</v>
      </c>
      <c r="G29" s="188"/>
      <c r="H29" s="190">
        <v>94</v>
      </c>
      <c r="I29" s="191">
        <v>158</v>
      </c>
      <c r="J29" s="192">
        <v>-64</v>
      </c>
      <c r="K29" s="58">
        <v>-0.4051</v>
      </c>
    </row>
    <row r="30" spans="2:11" s="85" customFormat="1" ht="15" customHeight="1">
      <c r="B30" s="189" t="s">
        <v>17</v>
      </c>
      <c r="C30" s="190">
        <v>0</v>
      </c>
      <c r="D30" s="191">
        <v>1434</v>
      </c>
      <c r="E30" s="192">
        <v>-1434</v>
      </c>
      <c r="F30" s="58">
        <v>-1</v>
      </c>
      <c r="G30" s="188"/>
      <c r="H30" s="190">
        <v>0</v>
      </c>
      <c r="I30" s="191">
        <v>1434</v>
      </c>
      <c r="J30" s="192">
        <v>-1434</v>
      </c>
      <c r="K30" s="58">
        <v>-1</v>
      </c>
    </row>
    <row r="31" spans="2:11" s="85" customFormat="1" ht="15" customHeight="1">
      <c r="B31" s="185" t="s">
        <v>20</v>
      </c>
      <c r="C31" s="186">
        <v>-550072</v>
      </c>
      <c r="D31" s="187">
        <v>2769</v>
      </c>
      <c r="E31" s="187">
        <v>-552841</v>
      </c>
      <c r="F31" s="203" t="s">
        <v>155</v>
      </c>
      <c r="G31" s="188"/>
      <c r="H31" s="186">
        <v>-631385</v>
      </c>
      <c r="I31" s="187">
        <v>-219342</v>
      </c>
      <c r="J31" s="187">
        <v>-412043</v>
      </c>
      <c r="K31" s="203">
        <v>1.8785</v>
      </c>
    </row>
    <row r="32" spans="2:11" s="85" customFormat="1" ht="15" customHeight="1">
      <c r="B32" s="194" t="s">
        <v>21</v>
      </c>
      <c r="C32" s="196">
        <v>156769</v>
      </c>
      <c r="D32" s="192">
        <v>2440</v>
      </c>
      <c r="E32" s="192">
        <v>154329</v>
      </c>
      <c r="F32" s="58" t="s">
        <v>155</v>
      </c>
      <c r="G32" s="188"/>
      <c r="H32" s="196">
        <v>174507</v>
      </c>
      <c r="I32" s="192">
        <v>62565</v>
      </c>
      <c r="J32" s="192">
        <v>111942</v>
      </c>
      <c r="K32" s="58">
        <v>1.7892</v>
      </c>
    </row>
    <row r="33" spans="2:11" s="85" customFormat="1" ht="10.5" customHeight="1">
      <c r="B33" s="189"/>
      <c r="C33" s="191"/>
      <c r="D33" s="191"/>
      <c r="E33" s="191"/>
      <c r="F33" s="58"/>
      <c r="G33" s="188"/>
      <c r="H33" s="191"/>
      <c r="I33" s="191"/>
      <c r="J33" s="191"/>
      <c r="K33" s="58"/>
    </row>
    <row r="34" spans="2:11" s="85" customFormat="1" ht="15" customHeight="1">
      <c r="B34" s="133" t="s">
        <v>22</v>
      </c>
      <c r="C34" s="134">
        <v>-393303</v>
      </c>
      <c r="D34" s="134">
        <v>5209</v>
      </c>
      <c r="E34" s="134">
        <v>-398512</v>
      </c>
      <c r="F34" s="279" t="s">
        <v>155</v>
      </c>
      <c r="G34" s="204"/>
      <c r="H34" s="134">
        <v>-456878</v>
      </c>
      <c r="I34" s="134">
        <v>-156777</v>
      </c>
      <c r="J34" s="134">
        <v>-300101</v>
      </c>
      <c r="K34" s="279">
        <v>1.9142</v>
      </c>
    </row>
    <row r="35" spans="2:11" s="85" customFormat="1" ht="15" customHeight="1">
      <c r="B35" s="205" t="s">
        <v>64</v>
      </c>
      <c r="C35" s="186">
        <v>-395837</v>
      </c>
      <c r="D35" s="187">
        <v>5030</v>
      </c>
      <c r="E35" s="187">
        <v>-400867</v>
      </c>
      <c r="F35" s="63" t="s">
        <v>155</v>
      </c>
      <c r="G35" s="206"/>
      <c r="H35" s="186">
        <v>-458258</v>
      </c>
      <c r="I35" s="187">
        <v>-155093</v>
      </c>
      <c r="J35" s="187">
        <v>-303165</v>
      </c>
      <c r="K35" s="63">
        <v>1.9547</v>
      </c>
    </row>
    <row r="36" spans="2:11" s="85" customFormat="1" ht="15" customHeight="1">
      <c r="B36" s="207" t="s">
        <v>23</v>
      </c>
      <c r="C36" s="196">
        <v>2534</v>
      </c>
      <c r="D36" s="192">
        <v>179</v>
      </c>
      <c r="E36" s="192">
        <v>2355</v>
      </c>
      <c r="F36" s="58" t="s">
        <v>155</v>
      </c>
      <c r="G36" s="188"/>
      <c r="H36" s="196">
        <v>1380</v>
      </c>
      <c r="I36" s="192">
        <v>-1684</v>
      </c>
      <c r="J36" s="192">
        <v>3064</v>
      </c>
      <c r="K36" s="58">
        <v>-1.8195</v>
      </c>
    </row>
    <row r="37" spans="2:11" s="85" customFormat="1" ht="10.5" customHeight="1">
      <c r="B37" s="208"/>
      <c r="C37" s="209"/>
      <c r="D37" s="210"/>
      <c r="E37" s="210"/>
      <c r="F37" s="280"/>
      <c r="G37" s="184"/>
      <c r="H37" s="211"/>
      <c r="I37" s="211"/>
      <c r="J37" s="210"/>
      <c r="K37" s="280"/>
    </row>
    <row r="38" spans="2:11" s="215" customFormat="1" ht="15" customHeight="1">
      <c r="B38" s="212" t="s">
        <v>142</v>
      </c>
      <c r="C38" s="213">
        <v>-48.262477996718786</v>
      </c>
      <c r="D38" s="214">
        <v>0.6132834078762105</v>
      </c>
      <c r="E38" s="214">
        <v>-48.875761404594996</v>
      </c>
      <c r="F38" s="63" t="s">
        <v>155</v>
      </c>
      <c r="G38" s="184"/>
      <c r="H38" s="213">
        <v>-6.625427351290682</v>
      </c>
      <c r="I38" s="214">
        <v>-2.2423119818829695</v>
      </c>
      <c r="J38" s="214">
        <v>-4.3831153694077125</v>
      </c>
      <c r="K38" s="63">
        <v>1.9547</v>
      </c>
    </row>
    <row r="39" spans="2:11" s="85" customFormat="1" ht="7.5" customHeight="1">
      <c r="B39" s="216"/>
      <c r="C39" s="217"/>
      <c r="D39" s="217"/>
      <c r="E39" s="217"/>
      <c r="F39" s="203"/>
      <c r="G39" s="184"/>
      <c r="H39" s="218"/>
      <c r="I39" s="218"/>
      <c r="J39" s="218"/>
      <c r="K39" s="219"/>
    </row>
    <row r="40" spans="2:6" ht="12.75">
      <c r="B40" s="295" t="s">
        <v>143</v>
      </c>
      <c r="C40" s="295"/>
      <c r="D40" s="295"/>
      <c r="E40" s="295"/>
      <c r="F40" s="295"/>
    </row>
  </sheetData>
  <sheetProtection/>
  <mergeCells count="3">
    <mergeCell ref="C2:F2"/>
    <mergeCell ref="H2:K2"/>
    <mergeCell ref="B40:F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B7DEE8"/>
  </sheetPr>
  <dimension ref="A1:J2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4.421875" style="3" customWidth="1"/>
    <col min="2" max="2" width="33.7109375" style="3" customWidth="1"/>
    <col min="3" max="8" width="13.00390625" style="3" customWidth="1"/>
    <col min="9" max="9" width="2.00390625" style="3" customWidth="1"/>
    <col min="10" max="16384" width="9.140625" style="3" customWidth="1"/>
  </cols>
  <sheetData>
    <row r="1" spans="1:7" ht="11.25">
      <c r="A1" s="237"/>
      <c r="G1" s="226"/>
    </row>
    <row r="2" spans="1:8" ht="24" customHeight="1">
      <c r="A2" s="237"/>
      <c r="C2" s="296" t="s">
        <v>147</v>
      </c>
      <c r="D2" s="297"/>
      <c r="E2" s="297"/>
      <c r="F2" s="297"/>
      <c r="G2" s="297"/>
      <c r="H2" s="297"/>
    </row>
    <row r="3" spans="3:8" ht="15.75" customHeight="1">
      <c r="C3" s="298" t="str">
        <f>+'Income Statement'!C3</f>
        <v>Jun-20</v>
      </c>
      <c r="D3" s="299"/>
      <c r="E3" s="299"/>
      <c r="F3" s="300" t="str">
        <f>+'Income Statement'!D3</f>
        <v>Jun-19</v>
      </c>
      <c r="G3" s="301"/>
      <c r="H3" s="301"/>
    </row>
    <row r="4" spans="2:8" ht="22.5">
      <c r="B4" s="121"/>
      <c r="C4" s="227" t="s">
        <v>24</v>
      </c>
      <c r="D4" s="227" t="s">
        <v>42</v>
      </c>
      <c r="E4" s="227" t="s">
        <v>25</v>
      </c>
      <c r="F4" s="121" t="s">
        <v>24</v>
      </c>
      <c r="G4" s="121" t="s">
        <v>42</v>
      </c>
      <c r="H4" s="121" t="s">
        <v>25</v>
      </c>
    </row>
    <row r="5" spans="2:8" ht="15" customHeight="1">
      <c r="B5" s="110" t="s">
        <v>67</v>
      </c>
      <c r="C5" s="228">
        <v>741235</v>
      </c>
      <c r="D5" s="228">
        <v>-1317969</v>
      </c>
      <c r="E5" s="228">
        <v>-576734</v>
      </c>
      <c r="F5" s="229">
        <v>866574</v>
      </c>
      <c r="G5" s="229">
        <v>-750116</v>
      </c>
      <c r="H5" s="229">
        <v>116458</v>
      </c>
    </row>
    <row r="6" spans="2:8" ht="15" customHeight="1">
      <c r="B6" s="110" t="s">
        <v>59</v>
      </c>
      <c r="C6" s="228">
        <v>78022</v>
      </c>
      <c r="D6" s="228">
        <v>-31002</v>
      </c>
      <c r="E6" s="228">
        <v>47020</v>
      </c>
      <c r="F6" s="229">
        <v>74938</v>
      </c>
      <c r="G6" s="229">
        <v>-22480</v>
      </c>
      <c r="H6" s="229">
        <v>52458</v>
      </c>
    </row>
    <row r="7" spans="2:8" ht="15" customHeight="1">
      <c r="B7" s="110" t="s">
        <v>69</v>
      </c>
      <c r="C7" s="228">
        <v>0</v>
      </c>
      <c r="D7" s="228">
        <v>0</v>
      </c>
      <c r="E7" s="228">
        <v>0</v>
      </c>
      <c r="F7" s="229">
        <v>155006</v>
      </c>
      <c r="G7" s="229">
        <v>-294497</v>
      </c>
      <c r="H7" s="229">
        <v>-139491</v>
      </c>
    </row>
    <row r="8" spans="2:8" ht="15" customHeight="1">
      <c r="B8" s="110" t="s">
        <v>60</v>
      </c>
      <c r="C8" s="228">
        <v>-68295</v>
      </c>
      <c r="D8" s="228">
        <v>68295</v>
      </c>
      <c r="E8" s="228">
        <v>0</v>
      </c>
      <c r="F8" s="229">
        <v>-217001</v>
      </c>
      <c r="G8" s="229">
        <v>217073</v>
      </c>
      <c r="H8" s="229">
        <v>72</v>
      </c>
    </row>
    <row r="9" spans="2:8" ht="10.5" customHeight="1">
      <c r="B9" s="110"/>
      <c r="C9" s="229"/>
      <c r="D9" s="229"/>
      <c r="E9" s="229"/>
      <c r="F9" s="229"/>
      <c r="G9" s="229"/>
      <c r="H9" s="229"/>
    </row>
    <row r="10" spans="2:10" ht="15" customHeight="1">
      <c r="B10" s="115" t="s">
        <v>66</v>
      </c>
      <c r="C10" s="230">
        <v>750962</v>
      </c>
      <c r="D10" s="230">
        <v>-1280676</v>
      </c>
      <c r="E10" s="230">
        <v>-529714</v>
      </c>
      <c r="F10" s="231">
        <v>879517</v>
      </c>
      <c r="G10" s="231">
        <v>-850020</v>
      </c>
      <c r="H10" s="231">
        <v>29497</v>
      </c>
      <c r="J10" s="232"/>
    </row>
    <row r="11" spans="2:8" ht="15" customHeight="1">
      <c r="B11" s="124" t="s">
        <v>70</v>
      </c>
      <c r="C11" s="4"/>
      <c r="D11" s="233"/>
      <c r="E11" s="4"/>
      <c r="F11" s="4"/>
      <c r="G11" s="4"/>
      <c r="H11" s="4"/>
    </row>
    <row r="12" spans="2:8" ht="24" customHeight="1">
      <c r="B12" s="22"/>
      <c r="C12" s="296" t="s">
        <v>144</v>
      </c>
      <c r="D12" s="297"/>
      <c r="E12" s="297"/>
      <c r="F12" s="297"/>
      <c r="G12" s="297"/>
      <c r="H12" s="297"/>
    </row>
    <row r="13" spans="2:8" ht="15" customHeight="1">
      <c r="B13" s="22"/>
      <c r="C13" s="298" t="str">
        <f>+'Income Statement'!H3</f>
        <v>2Q2020</v>
      </c>
      <c r="D13" s="299"/>
      <c r="E13" s="299"/>
      <c r="F13" s="300" t="str">
        <f>+'Income Statement'!I3</f>
        <v>2Q2019</v>
      </c>
      <c r="G13" s="301"/>
      <c r="H13" s="301"/>
    </row>
    <row r="14" spans="2:8" ht="22.5">
      <c r="B14" s="121"/>
      <c r="C14" s="227" t="s">
        <v>24</v>
      </c>
      <c r="D14" s="227" t="s">
        <v>42</v>
      </c>
      <c r="E14" s="227" t="s">
        <v>25</v>
      </c>
      <c r="F14" s="121" t="s">
        <v>24</v>
      </c>
      <c r="G14" s="121" t="s">
        <v>42</v>
      </c>
      <c r="H14" s="121" t="s">
        <v>25</v>
      </c>
    </row>
    <row r="15" spans="2:8" ht="15" customHeight="1">
      <c r="B15" s="110" t="s">
        <v>67</v>
      </c>
      <c r="C15" s="234">
        <v>370746</v>
      </c>
      <c r="D15" s="234">
        <v>-1007477</v>
      </c>
      <c r="E15" s="228">
        <v>-636731</v>
      </c>
      <c r="F15" s="235">
        <v>343300</v>
      </c>
      <c r="G15" s="235">
        <v>-412430</v>
      </c>
      <c r="H15" s="236">
        <v>-69130</v>
      </c>
    </row>
    <row r="16" spans="2:8" ht="15" customHeight="1">
      <c r="B16" s="110" t="s">
        <v>59</v>
      </c>
      <c r="C16" s="234">
        <v>40274</v>
      </c>
      <c r="D16" s="234">
        <v>-14505</v>
      </c>
      <c r="E16" s="228">
        <v>25769</v>
      </c>
      <c r="F16" s="235">
        <v>38793</v>
      </c>
      <c r="G16" s="235">
        <v>-14055</v>
      </c>
      <c r="H16" s="236">
        <v>24738</v>
      </c>
    </row>
    <row r="17" spans="2:8" ht="15" customHeight="1">
      <c r="B17" s="110" t="s">
        <v>69</v>
      </c>
      <c r="C17" s="234">
        <v>0</v>
      </c>
      <c r="D17" s="234">
        <v>0</v>
      </c>
      <c r="E17" s="228">
        <v>0</v>
      </c>
      <c r="F17" s="235">
        <v>87508</v>
      </c>
      <c r="G17" s="235">
        <v>-245872</v>
      </c>
      <c r="H17" s="236">
        <v>-158364</v>
      </c>
    </row>
    <row r="18" spans="2:8" ht="15" customHeight="1">
      <c r="B18" s="110" t="s">
        <v>60</v>
      </c>
      <c r="C18" s="234">
        <v>-33357</v>
      </c>
      <c r="D18" s="234">
        <v>33357</v>
      </c>
      <c r="E18" s="228">
        <v>0</v>
      </c>
      <c r="F18" s="235">
        <v>-113236</v>
      </c>
      <c r="G18" s="235">
        <v>113145</v>
      </c>
      <c r="H18" s="236">
        <v>-91</v>
      </c>
    </row>
    <row r="19" spans="2:8" ht="10.5" customHeight="1">
      <c r="B19" s="110"/>
      <c r="C19" s="229"/>
      <c r="D19" s="229"/>
      <c r="E19" s="229"/>
      <c r="F19" s="229"/>
      <c r="G19" s="229"/>
      <c r="H19" s="229"/>
    </row>
    <row r="20" spans="2:8" ht="15" customHeight="1">
      <c r="B20" s="115" t="s">
        <v>66</v>
      </c>
      <c r="C20" s="230">
        <v>377663</v>
      </c>
      <c r="D20" s="230">
        <v>-988625</v>
      </c>
      <c r="E20" s="230">
        <v>-610962</v>
      </c>
      <c r="F20" s="231">
        <v>356365</v>
      </c>
      <c r="G20" s="231">
        <v>-559212</v>
      </c>
      <c r="H20" s="231">
        <v>-202847</v>
      </c>
    </row>
    <row r="21" spans="2:4" ht="11.25">
      <c r="B21" s="124" t="s">
        <v>70</v>
      </c>
      <c r="D21" s="232"/>
    </row>
    <row r="22" ht="11.25">
      <c r="D22" s="232"/>
    </row>
  </sheetData>
  <sheetProtection/>
  <mergeCells count="6">
    <mergeCell ref="C2:H2"/>
    <mergeCell ref="C3:E3"/>
    <mergeCell ref="F3:H3"/>
    <mergeCell ref="C12:H12"/>
    <mergeCell ref="C13:E13"/>
    <mergeCell ref="F13:H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7DEE8"/>
  </sheetPr>
  <dimension ref="A1:K12"/>
  <sheetViews>
    <sheetView showGridLines="0" zoomScalePageLayoutView="0" workbookViewId="0" topLeftCell="B1">
      <selection activeCell="B1" sqref="B1"/>
    </sheetView>
  </sheetViews>
  <sheetFormatPr defaultColWidth="0" defaultRowHeight="15"/>
  <cols>
    <col min="1" max="1" width="4.8515625" style="85" customWidth="1"/>
    <col min="2" max="2" width="33.421875" style="81" customWidth="1"/>
    <col min="3" max="5" width="9.8515625" style="95" customWidth="1"/>
    <col min="6" max="6" width="8.7109375" style="81" customWidth="1"/>
    <col min="7" max="7" width="1.7109375" style="178" customWidth="1"/>
    <col min="8" max="10" width="9.8515625" style="81" customWidth="1"/>
    <col min="11" max="11" width="8.7109375" style="81" customWidth="1"/>
    <col min="12" max="217" width="7.28125" style="81" customWidth="1"/>
    <col min="218" max="218" width="7.8515625" style="81" customWidth="1"/>
    <col min="219" max="219" width="67.57421875" style="81" bestFit="1" customWidth="1"/>
    <col min="220" max="220" width="15.8515625" style="81" customWidth="1"/>
    <col min="221" max="16384" width="0" style="81" hidden="1" customWidth="1"/>
  </cols>
  <sheetData>
    <row r="1" spans="1:5" ht="11.25">
      <c r="A1" s="237"/>
      <c r="B1" s="176"/>
      <c r="C1" s="177"/>
      <c r="D1" s="177"/>
      <c r="E1" s="177"/>
    </row>
    <row r="2" spans="1:5" ht="11.25">
      <c r="A2" s="237"/>
      <c r="B2" s="176"/>
      <c r="C2" s="177"/>
      <c r="D2" s="177"/>
      <c r="E2" s="177"/>
    </row>
    <row r="3" spans="3:11" ht="15" customHeight="1">
      <c r="C3" s="294" t="s">
        <v>149</v>
      </c>
      <c r="D3" s="294"/>
      <c r="E3" s="294"/>
      <c r="F3" s="294"/>
      <c r="H3" s="302" t="s">
        <v>134</v>
      </c>
      <c r="I3" s="302" t="s">
        <v>145</v>
      </c>
      <c r="J3" s="302"/>
      <c r="K3" s="302" t="s">
        <v>146</v>
      </c>
    </row>
    <row r="4" spans="2:11" ht="15" customHeight="1">
      <c r="B4" s="121" t="s">
        <v>148</v>
      </c>
      <c r="C4" s="238" t="s">
        <v>90</v>
      </c>
      <c r="D4" s="52" t="s">
        <v>91</v>
      </c>
      <c r="E4" s="52" t="s">
        <v>93</v>
      </c>
      <c r="F4" s="122" t="s">
        <v>94</v>
      </c>
      <c r="G4" s="179"/>
      <c r="H4" s="239" t="s">
        <v>131</v>
      </c>
      <c r="I4" s="240" t="s">
        <v>132</v>
      </c>
      <c r="J4" s="79" t="s">
        <v>93</v>
      </c>
      <c r="K4" s="80" t="s">
        <v>94</v>
      </c>
    </row>
    <row r="5" spans="2:11" s="85" customFormat="1" ht="10.5" customHeight="1">
      <c r="B5" s="180"/>
      <c r="C5" s="181"/>
      <c r="D5" s="182"/>
      <c r="E5" s="182"/>
      <c r="F5" s="183"/>
      <c r="G5" s="184"/>
      <c r="H5" s="181"/>
      <c r="I5" s="182"/>
      <c r="J5" s="182"/>
      <c r="K5" s="183"/>
    </row>
    <row r="6" spans="2:11" s="85" customFormat="1" ht="15" customHeight="1">
      <c r="B6" s="241" t="s">
        <v>43</v>
      </c>
      <c r="C6" s="190">
        <v>396787.8449265623</v>
      </c>
      <c r="D6" s="191">
        <v>429860.5019907309</v>
      </c>
      <c r="E6" s="192">
        <v>-33072.6570641686</v>
      </c>
      <c r="F6" s="58">
        <v>-0.0769</v>
      </c>
      <c r="G6" s="188"/>
      <c r="H6" s="190">
        <v>195880.65130256227</v>
      </c>
      <c r="I6" s="191">
        <v>202507.4062144839</v>
      </c>
      <c r="J6" s="192">
        <v>-6626.754911921627</v>
      </c>
      <c r="K6" s="58">
        <v>-0.0327</v>
      </c>
    </row>
    <row r="7" spans="2:11" s="85" customFormat="1" ht="15" customHeight="1">
      <c r="B7" s="242" t="s">
        <v>44</v>
      </c>
      <c r="C7" s="190">
        <v>305727.12345788005</v>
      </c>
      <c r="D7" s="191">
        <v>247748.384293641</v>
      </c>
      <c r="E7" s="192">
        <v>57978.73916423906</v>
      </c>
      <c r="F7" s="58">
        <v>0.234</v>
      </c>
      <c r="G7" s="188"/>
      <c r="H7" s="190">
        <v>147092.76216488006</v>
      </c>
      <c r="I7" s="191">
        <v>132614.83832502452</v>
      </c>
      <c r="J7" s="192">
        <v>14477.923839855532</v>
      </c>
      <c r="K7" s="58">
        <v>0.1092</v>
      </c>
    </row>
    <row r="8" spans="2:11" s="85" customFormat="1" ht="15" customHeight="1">
      <c r="B8" s="242" t="s">
        <v>41</v>
      </c>
      <c r="C8" s="190">
        <v>9041.495125277828</v>
      </c>
      <c r="D8" s="191">
        <v>5698.958800389881</v>
      </c>
      <c r="E8" s="192">
        <v>3342.5363248879476</v>
      </c>
      <c r="F8" s="58">
        <v>0.5865</v>
      </c>
      <c r="G8" s="188"/>
      <c r="H8" s="190">
        <v>7490.495125277828</v>
      </c>
      <c r="I8" s="191">
        <v>3373.600545253371</v>
      </c>
      <c r="J8" s="187">
        <v>4116.894580024457</v>
      </c>
      <c r="K8" s="153">
        <v>1.2203</v>
      </c>
    </row>
    <row r="9" spans="2:11" s="85" customFormat="1" ht="15" customHeight="1">
      <c r="B9" s="185" t="s">
        <v>40</v>
      </c>
      <c r="C9" s="186">
        <v>711556.4635097202</v>
      </c>
      <c r="D9" s="187">
        <v>683307.8450847617</v>
      </c>
      <c r="E9" s="187">
        <v>28248.618424958433</v>
      </c>
      <c r="F9" s="153">
        <v>0.0413</v>
      </c>
      <c r="G9" s="188"/>
      <c r="H9" s="186">
        <v>350463.90859272017</v>
      </c>
      <c r="I9" s="187">
        <v>338495.8450847618</v>
      </c>
      <c r="J9" s="187">
        <v>11968.063507958374</v>
      </c>
      <c r="K9" s="153">
        <v>0.0354</v>
      </c>
    </row>
    <row r="10" spans="1:7" s="215" customFormat="1" ht="18" customHeight="1">
      <c r="A10" s="85"/>
      <c r="B10" s="243"/>
      <c r="C10" s="244"/>
      <c r="D10" s="245"/>
      <c r="E10" s="245"/>
      <c r="F10" s="246"/>
      <c r="G10" s="220"/>
    </row>
    <row r="11" spans="1:7" s="215" customFormat="1" ht="18" customHeight="1">
      <c r="A11" s="85"/>
      <c r="B11" s="243"/>
      <c r="C11" s="247"/>
      <c r="D11" s="247"/>
      <c r="E11" s="247"/>
      <c r="F11" s="81"/>
      <c r="G11" s="220"/>
    </row>
    <row r="12" spans="1:7" s="215" customFormat="1" ht="11.25" customHeight="1">
      <c r="A12" s="85"/>
      <c r="B12" s="243"/>
      <c r="C12" s="244"/>
      <c r="D12" s="245"/>
      <c r="E12" s="245"/>
      <c r="F12" s="248"/>
      <c r="G12" s="220"/>
    </row>
  </sheetData>
  <sheetProtection/>
  <mergeCells count="2">
    <mergeCell ref="C3:F3"/>
    <mergeCell ref="H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7DEE8"/>
  </sheetPr>
  <dimension ref="B1:K2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140625" style="3" customWidth="1"/>
    <col min="2" max="2" width="52.140625" style="3" customWidth="1"/>
    <col min="3" max="5" width="9.7109375" style="3" customWidth="1"/>
    <col min="6" max="6" width="8.7109375" style="3" customWidth="1"/>
    <col min="7" max="7" width="1.421875" style="4" customWidth="1"/>
    <col min="8" max="10" width="9.7109375" style="3" customWidth="1"/>
    <col min="11" max="11" width="8.7109375" style="3" customWidth="1"/>
    <col min="12" max="16384" width="9.140625" style="3" customWidth="1"/>
  </cols>
  <sheetData>
    <row r="1" spans="3:9" ht="11.25">
      <c r="C1" s="139"/>
      <c r="D1" s="139"/>
      <c r="H1" s="139"/>
      <c r="I1" s="139"/>
    </row>
    <row r="2" spans="3:11" ht="11.25" customHeight="1">
      <c r="C2" s="293" t="s">
        <v>149</v>
      </c>
      <c r="D2" s="294"/>
      <c r="E2" s="294"/>
      <c r="F2" s="294"/>
      <c r="H2" s="293" t="s">
        <v>134</v>
      </c>
      <c r="I2" s="294"/>
      <c r="J2" s="294"/>
      <c r="K2" s="294"/>
    </row>
    <row r="3" spans="2:11" ht="22.5">
      <c r="B3" s="119" t="s">
        <v>118</v>
      </c>
      <c r="C3" s="50" t="s">
        <v>90</v>
      </c>
      <c r="D3" s="51" t="s">
        <v>91</v>
      </c>
      <c r="E3" s="52" t="s">
        <v>93</v>
      </c>
      <c r="F3" s="53" t="s">
        <v>94</v>
      </c>
      <c r="H3" s="140" t="s">
        <v>131</v>
      </c>
      <c r="I3" s="141" t="s">
        <v>132</v>
      </c>
      <c r="J3" s="79" t="s">
        <v>93</v>
      </c>
      <c r="K3" s="80" t="s">
        <v>94</v>
      </c>
    </row>
    <row r="4" spans="2:11" ht="11.25">
      <c r="B4" s="5"/>
      <c r="C4" s="120"/>
      <c r="D4" s="120"/>
      <c r="E4" s="120"/>
      <c r="F4" s="120"/>
      <c r="H4" s="120"/>
      <c r="I4" s="120"/>
      <c r="J4" s="120"/>
      <c r="K4" s="120"/>
    </row>
    <row r="5" spans="2:11" ht="11.25">
      <c r="B5" s="5" t="s">
        <v>12</v>
      </c>
      <c r="C5" s="142">
        <v>3402</v>
      </c>
      <c r="D5" s="143">
        <v>2420</v>
      </c>
      <c r="E5" s="143">
        <v>982</v>
      </c>
      <c r="F5" s="58">
        <v>0.4058</v>
      </c>
      <c r="G5" s="144"/>
      <c r="H5" s="142">
        <v>1607</v>
      </c>
      <c r="I5" s="143">
        <v>1057</v>
      </c>
      <c r="J5" s="143">
        <v>550</v>
      </c>
      <c r="K5" s="58">
        <v>0.5203</v>
      </c>
    </row>
    <row r="6" spans="2:11" ht="11.25">
      <c r="B6" s="12" t="s">
        <v>13</v>
      </c>
      <c r="C6" s="145">
        <v>-27268</v>
      </c>
      <c r="D6" s="146">
        <v>-26771</v>
      </c>
      <c r="E6" s="143">
        <v>-497</v>
      </c>
      <c r="F6" s="58">
        <v>0.0186</v>
      </c>
      <c r="G6" s="144"/>
      <c r="H6" s="145">
        <v>-12062</v>
      </c>
      <c r="I6" s="146">
        <v>-14546</v>
      </c>
      <c r="J6" s="143">
        <v>2484</v>
      </c>
      <c r="K6" s="58">
        <v>-0.1708</v>
      </c>
    </row>
    <row r="7" spans="2:11" ht="11.25">
      <c r="B7" s="12" t="s">
        <v>14</v>
      </c>
      <c r="C7" s="145">
        <v>-1811</v>
      </c>
      <c r="D7" s="146">
        <v>-3162</v>
      </c>
      <c r="E7" s="143">
        <v>1351</v>
      </c>
      <c r="F7" s="58">
        <v>-0.4273</v>
      </c>
      <c r="G7" s="144"/>
      <c r="H7" s="145">
        <v>-1311</v>
      </c>
      <c r="I7" s="146">
        <v>-2262</v>
      </c>
      <c r="J7" s="143">
        <v>951</v>
      </c>
      <c r="K7" s="58">
        <v>-0.4204</v>
      </c>
    </row>
    <row r="8" spans="2:11" ht="11.25">
      <c r="B8" s="12" t="s">
        <v>15</v>
      </c>
      <c r="C8" s="145">
        <v>6373</v>
      </c>
      <c r="D8" s="146">
        <v>-1366</v>
      </c>
      <c r="E8" s="143">
        <v>7739</v>
      </c>
      <c r="F8" s="58" t="s">
        <v>155</v>
      </c>
      <c r="G8" s="144"/>
      <c r="H8" s="145">
        <v>-8345</v>
      </c>
      <c r="I8" s="146">
        <v>-2767</v>
      </c>
      <c r="J8" s="143">
        <v>-5578</v>
      </c>
      <c r="K8" s="58" t="s">
        <v>155</v>
      </c>
    </row>
    <row r="9" spans="2:11" ht="11.25">
      <c r="B9" s="147" t="s">
        <v>124</v>
      </c>
      <c r="C9" s="148">
        <v>-19304</v>
      </c>
      <c r="D9" s="149">
        <v>-28879</v>
      </c>
      <c r="E9" s="150">
        <v>9575</v>
      </c>
      <c r="F9" s="63">
        <v>-0.3316</v>
      </c>
      <c r="G9" s="151"/>
      <c r="H9" s="148">
        <v>-20111</v>
      </c>
      <c r="I9" s="149">
        <v>-18518</v>
      </c>
      <c r="J9" s="150">
        <v>-1593</v>
      </c>
      <c r="K9" s="63">
        <v>0.086</v>
      </c>
    </row>
    <row r="10" spans="2:11" ht="11.25">
      <c r="B10" s="147"/>
      <c r="C10" s="149"/>
      <c r="D10" s="149"/>
      <c r="E10" s="149"/>
      <c r="F10" s="63"/>
      <c r="G10" s="151"/>
      <c r="H10" s="149"/>
      <c r="I10" s="149"/>
      <c r="J10" s="149"/>
      <c r="K10" s="63"/>
    </row>
    <row r="11" spans="2:11" ht="11.25">
      <c r="B11" s="12" t="s">
        <v>17</v>
      </c>
      <c r="C11" s="145">
        <v>-1148</v>
      </c>
      <c r="D11" s="146">
        <v>559</v>
      </c>
      <c r="E11" s="143">
        <v>-1707</v>
      </c>
      <c r="F11" s="58" t="s">
        <v>155</v>
      </c>
      <c r="G11" s="144"/>
      <c r="H11" s="145">
        <v>-406</v>
      </c>
      <c r="I11" s="146">
        <v>431</v>
      </c>
      <c r="J11" s="143">
        <v>-837</v>
      </c>
      <c r="K11" s="58">
        <v>-1.942</v>
      </c>
    </row>
    <row r="12" spans="2:11" ht="11.25">
      <c r="B12" s="12" t="s">
        <v>18</v>
      </c>
      <c r="C12" s="145">
        <v>94</v>
      </c>
      <c r="D12" s="146">
        <v>158</v>
      </c>
      <c r="E12" s="143">
        <v>-64</v>
      </c>
      <c r="F12" s="58">
        <v>-0.4051</v>
      </c>
      <c r="G12" s="144"/>
      <c r="H12" s="145">
        <v>94</v>
      </c>
      <c r="I12" s="146">
        <v>158</v>
      </c>
      <c r="J12" s="143">
        <v>-64</v>
      </c>
      <c r="K12" s="58">
        <v>-0.4051</v>
      </c>
    </row>
    <row r="13" spans="2:11" ht="11.25">
      <c r="B13" s="12" t="s">
        <v>19</v>
      </c>
      <c r="C13" s="145">
        <v>0</v>
      </c>
      <c r="D13" s="146">
        <v>1434</v>
      </c>
      <c r="E13" s="143">
        <v>-1434</v>
      </c>
      <c r="F13" s="58">
        <v>-1</v>
      </c>
      <c r="G13" s="144"/>
      <c r="H13" s="145">
        <v>0</v>
      </c>
      <c r="I13" s="146">
        <v>1434</v>
      </c>
      <c r="J13" s="143">
        <v>-1434</v>
      </c>
      <c r="K13" s="58">
        <v>-1</v>
      </c>
    </row>
    <row r="14" spans="2:11" ht="11.25">
      <c r="B14" s="147" t="s">
        <v>16</v>
      </c>
      <c r="C14" s="148">
        <v>-1054</v>
      </c>
      <c r="D14" s="149">
        <v>2151</v>
      </c>
      <c r="E14" s="150">
        <v>-3205</v>
      </c>
      <c r="F14" s="63">
        <v>-1.49</v>
      </c>
      <c r="G14" s="151"/>
      <c r="H14" s="148">
        <v>-312</v>
      </c>
      <c r="I14" s="149">
        <v>2023</v>
      </c>
      <c r="J14" s="150">
        <v>-2335</v>
      </c>
      <c r="K14" s="63">
        <v>-1.1542</v>
      </c>
    </row>
    <row r="15" spans="2:11" ht="11.25">
      <c r="B15" s="147"/>
      <c r="C15" s="149"/>
      <c r="D15" s="149"/>
      <c r="E15" s="149"/>
      <c r="F15" s="63"/>
      <c r="G15" s="151"/>
      <c r="H15" s="149"/>
      <c r="I15" s="149"/>
      <c r="J15" s="149"/>
      <c r="K15" s="63"/>
    </row>
    <row r="16" spans="2:11" ht="11.25">
      <c r="B16" s="147" t="s">
        <v>20</v>
      </c>
      <c r="C16" s="148">
        <v>-550072</v>
      </c>
      <c r="D16" s="149">
        <v>2769</v>
      </c>
      <c r="E16" s="150">
        <v>-552841</v>
      </c>
      <c r="F16" s="63" t="s">
        <v>155</v>
      </c>
      <c r="G16" s="151"/>
      <c r="H16" s="148">
        <v>-631385</v>
      </c>
      <c r="I16" s="149">
        <v>-219342</v>
      </c>
      <c r="J16" s="150">
        <v>-412043</v>
      </c>
      <c r="K16" s="63">
        <v>1.8785</v>
      </c>
    </row>
    <row r="17" spans="2:11" ht="11.25">
      <c r="B17" s="12" t="s">
        <v>21</v>
      </c>
      <c r="C17" s="145">
        <v>156769</v>
      </c>
      <c r="D17" s="146">
        <v>2440</v>
      </c>
      <c r="E17" s="143">
        <v>154329</v>
      </c>
      <c r="F17" s="58" t="s">
        <v>155</v>
      </c>
      <c r="G17" s="144"/>
      <c r="H17" s="145">
        <v>174507</v>
      </c>
      <c r="I17" s="146">
        <v>62565</v>
      </c>
      <c r="J17" s="143">
        <v>111942</v>
      </c>
      <c r="K17" s="58">
        <v>1.7892</v>
      </c>
    </row>
    <row r="18" spans="2:11" ht="11.25">
      <c r="B18" s="152"/>
      <c r="C18" s="150"/>
      <c r="D18" s="150"/>
      <c r="E18" s="150"/>
      <c r="F18" s="153"/>
      <c r="G18" s="151"/>
      <c r="H18" s="150"/>
      <c r="I18" s="150"/>
      <c r="J18" s="150"/>
      <c r="K18" s="153"/>
    </row>
    <row r="19" spans="2:11" ht="11.25">
      <c r="B19" s="147" t="s">
        <v>121</v>
      </c>
      <c r="C19" s="148">
        <v>-393303</v>
      </c>
      <c r="D19" s="149">
        <v>5209</v>
      </c>
      <c r="E19" s="150">
        <v>-398512</v>
      </c>
      <c r="F19" s="63" t="s">
        <v>155</v>
      </c>
      <c r="G19" s="144"/>
      <c r="H19" s="148">
        <v>-456878</v>
      </c>
      <c r="I19" s="149">
        <v>-156777</v>
      </c>
      <c r="J19" s="150">
        <v>-300101</v>
      </c>
      <c r="K19" s="63">
        <v>1.9142</v>
      </c>
    </row>
    <row r="20" spans="2:11" ht="11.25">
      <c r="B20" s="154" t="s">
        <v>122</v>
      </c>
      <c r="C20" s="155">
        <v>-395837</v>
      </c>
      <c r="D20" s="150">
        <v>5030</v>
      </c>
      <c r="E20" s="150">
        <v>-400867</v>
      </c>
      <c r="F20" s="63" t="s">
        <v>155</v>
      </c>
      <c r="G20" s="151"/>
      <c r="H20" s="155">
        <v>-458258</v>
      </c>
      <c r="I20" s="150">
        <v>-155093</v>
      </c>
      <c r="J20" s="150">
        <v>-303165</v>
      </c>
      <c r="K20" s="63">
        <v>1.9547</v>
      </c>
    </row>
    <row r="21" spans="2:11" ht="11.25">
      <c r="B21" s="12" t="s">
        <v>123</v>
      </c>
      <c r="C21" s="142">
        <v>2534</v>
      </c>
      <c r="D21" s="143">
        <v>179</v>
      </c>
      <c r="E21" s="143">
        <v>2355</v>
      </c>
      <c r="F21" s="58" t="s">
        <v>155</v>
      </c>
      <c r="G21" s="144"/>
      <c r="H21" s="142">
        <v>1380</v>
      </c>
      <c r="I21" s="143">
        <v>-1684</v>
      </c>
      <c r="J21" s="143">
        <v>3064</v>
      </c>
      <c r="K21" s="58">
        <v>-1.8195</v>
      </c>
    </row>
    <row r="22" spans="3:8" ht="11.25">
      <c r="C22" s="156"/>
      <c r="G22" s="157"/>
      <c r="H22" s="156"/>
    </row>
  </sheetData>
  <sheetProtection/>
  <mergeCells count="2">
    <mergeCell ref="C2:F2"/>
    <mergeCell ref="H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7DEE8"/>
  </sheetPr>
  <dimension ref="B2:G19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5.421875" style="1" customWidth="1"/>
    <col min="2" max="2" width="38.57421875" style="1" bestFit="1" customWidth="1"/>
    <col min="3" max="4" width="12.7109375" style="1" customWidth="1"/>
    <col min="5" max="5" width="14.140625" style="1" customWidth="1"/>
    <col min="6" max="6" width="12.7109375" style="1" customWidth="1"/>
    <col min="7" max="16384" width="11.421875" style="1" customWidth="1"/>
  </cols>
  <sheetData>
    <row r="1" ht="10.5" customHeight="1"/>
    <row r="2" spans="3:7" s="81" customFormat="1" ht="11.25">
      <c r="C2" s="82"/>
      <c r="D2" s="82"/>
      <c r="E2" s="83"/>
      <c r="F2" s="83"/>
      <c r="G2" s="84"/>
    </row>
    <row r="3" spans="2:7" s="85" customFormat="1" ht="22.5">
      <c r="B3" s="49" t="s">
        <v>99</v>
      </c>
      <c r="C3" s="50" t="s">
        <v>90</v>
      </c>
      <c r="D3" s="51" t="s">
        <v>160</v>
      </c>
      <c r="E3" s="52" t="s">
        <v>93</v>
      </c>
      <c r="F3" s="53" t="s">
        <v>94</v>
      </c>
      <c r="G3" s="86"/>
    </row>
    <row r="4" spans="2:7" s="85" customFormat="1" ht="11.25">
      <c r="B4" s="49"/>
      <c r="C4" s="54"/>
      <c r="D4" s="52"/>
      <c r="E4" s="52"/>
      <c r="F4" s="55"/>
      <c r="G4" s="86"/>
    </row>
    <row r="5" spans="2:7" s="87" customFormat="1" ht="11.25">
      <c r="B5" s="56" t="s">
        <v>35</v>
      </c>
      <c r="C5" s="88">
        <v>302516</v>
      </c>
      <c r="D5" s="89">
        <v>591085</v>
      </c>
      <c r="E5" s="249">
        <v>-288569</v>
      </c>
      <c r="F5" s="58">
        <v>-0.4882</v>
      </c>
      <c r="G5" s="84"/>
    </row>
    <row r="6" spans="2:7" s="87" customFormat="1" ht="11.25">
      <c r="B6" s="56" t="s">
        <v>100</v>
      </c>
      <c r="C6" s="88">
        <v>2561458</v>
      </c>
      <c r="D6" s="89">
        <v>2996114</v>
      </c>
      <c r="E6" s="249">
        <v>-434656</v>
      </c>
      <c r="F6" s="58">
        <v>-0.1451</v>
      </c>
      <c r="G6" s="84"/>
    </row>
    <row r="7" spans="2:7" s="87" customFormat="1" ht="11.25">
      <c r="B7" s="60"/>
      <c r="C7" s="90"/>
      <c r="D7" s="90"/>
      <c r="E7" s="91"/>
      <c r="F7" s="281"/>
      <c r="G7" s="84"/>
    </row>
    <row r="8" spans="2:7" s="92" customFormat="1" ht="11.25">
      <c r="B8" s="62" t="s">
        <v>101</v>
      </c>
      <c r="C8" s="93">
        <v>2863974</v>
      </c>
      <c r="D8" s="94">
        <v>3587199</v>
      </c>
      <c r="E8" s="150">
        <v>-723225</v>
      </c>
      <c r="F8" s="63">
        <v>-0.2016</v>
      </c>
      <c r="G8" s="86"/>
    </row>
    <row r="9" spans="3:4" s="81" customFormat="1" ht="11.25">
      <c r="C9" s="95"/>
      <c r="D9" s="95"/>
    </row>
    <row r="10" spans="3:6" s="81" customFormat="1" ht="11.25">
      <c r="C10" s="82"/>
      <c r="D10" s="82"/>
      <c r="E10" s="83"/>
      <c r="F10" s="83"/>
    </row>
    <row r="11" spans="2:6" s="81" customFormat="1" ht="22.5">
      <c r="B11" s="49" t="s">
        <v>102</v>
      </c>
      <c r="C11" s="50" t="s">
        <v>90</v>
      </c>
      <c r="D11" s="51" t="s">
        <v>160</v>
      </c>
      <c r="E11" s="52" t="s">
        <v>93</v>
      </c>
      <c r="F11" s="53" t="s">
        <v>94</v>
      </c>
    </row>
    <row r="12" spans="2:6" s="85" customFormat="1" ht="11.25">
      <c r="B12" s="96"/>
      <c r="C12" s="97"/>
      <c r="D12" s="98"/>
      <c r="E12" s="98"/>
      <c r="F12" s="99"/>
    </row>
    <row r="13" spans="2:7" s="87" customFormat="1" ht="11.25">
      <c r="B13" s="56" t="s">
        <v>37</v>
      </c>
      <c r="C13" s="88">
        <v>377850</v>
      </c>
      <c r="D13" s="89">
        <v>488184</v>
      </c>
      <c r="E13" s="250">
        <v>-110334</v>
      </c>
      <c r="F13" s="58">
        <v>-0.226</v>
      </c>
      <c r="G13" s="84"/>
    </row>
    <row r="14" spans="2:7" s="87" customFormat="1" ht="11.25">
      <c r="B14" s="56" t="s">
        <v>103</v>
      </c>
      <c r="C14" s="88">
        <v>1145580</v>
      </c>
      <c r="D14" s="89">
        <v>1125161</v>
      </c>
      <c r="E14" s="249">
        <v>20419</v>
      </c>
      <c r="F14" s="58">
        <v>0.0181</v>
      </c>
      <c r="G14" s="84"/>
    </row>
    <row r="15" spans="2:7" s="87" customFormat="1" ht="11.25">
      <c r="B15" s="56" t="s">
        <v>104</v>
      </c>
      <c r="C15" s="88">
        <v>1340544</v>
      </c>
      <c r="D15" s="89">
        <v>1973854</v>
      </c>
      <c r="E15" s="249">
        <v>-633310</v>
      </c>
      <c r="F15" s="58">
        <v>-0.3208</v>
      </c>
      <c r="G15" s="84"/>
    </row>
    <row r="16" spans="2:7" s="87" customFormat="1" ht="11.25">
      <c r="B16" s="56" t="s">
        <v>106</v>
      </c>
      <c r="C16" s="88">
        <v>1330263</v>
      </c>
      <c r="D16" s="89">
        <v>1963775</v>
      </c>
      <c r="E16" s="249">
        <v>-633512</v>
      </c>
      <c r="F16" s="58">
        <v>-0.3226</v>
      </c>
      <c r="G16" s="84"/>
    </row>
    <row r="17" spans="2:7" s="87" customFormat="1" ht="11.25">
      <c r="B17" s="56" t="s">
        <v>107</v>
      </c>
      <c r="C17" s="88">
        <v>10281</v>
      </c>
      <c r="D17" s="89">
        <v>10079</v>
      </c>
      <c r="E17" s="249">
        <v>202</v>
      </c>
      <c r="F17" s="58">
        <v>0.02</v>
      </c>
      <c r="G17" s="84"/>
    </row>
    <row r="18" spans="2:7" s="87" customFormat="1" ht="11.25">
      <c r="B18" s="60"/>
      <c r="C18" s="90"/>
      <c r="D18" s="90"/>
      <c r="E18" s="91"/>
      <c r="F18" s="281"/>
      <c r="G18" s="84"/>
    </row>
    <row r="19" spans="2:7" s="92" customFormat="1" ht="11.25">
      <c r="B19" s="62" t="s">
        <v>105</v>
      </c>
      <c r="C19" s="93">
        <v>2863974</v>
      </c>
      <c r="D19" s="100">
        <v>3587199</v>
      </c>
      <c r="E19" s="251">
        <v>-723225</v>
      </c>
      <c r="F19" s="63">
        <v>-0.2016</v>
      </c>
      <c r="G19" s="8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B7DEE8"/>
  </sheetPr>
  <dimension ref="B1:K2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9.140625" style="3" customWidth="1"/>
    <col min="2" max="2" width="12.28125" style="3" customWidth="1"/>
    <col min="3" max="3" width="23.28125" style="3" customWidth="1"/>
    <col min="4" max="4" width="11.8515625" style="3" customWidth="1"/>
    <col min="5" max="8" width="11.421875" style="3" customWidth="1"/>
    <col min="9" max="9" width="1.1484375" style="3" customWidth="1"/>
    <col min="10" max="10" width="10.7109375" style="3" customWidth="1"/>
    <col min="11" max="11" width="10.8515625" style="3" customWidth="1"/>
    <col min="12" max="16384" width="9.140625" style="3" customWidth="1"/>
  </cols>
  <sheetData>
    <row r="1" spans="4:10" ht="11.25">
      <c r="D1" s="4"/>
      <c r="E1" s="5"/>
      <c r="F1" s="5"/>
      <c r="G1" s="5"/>
      <c r="H1" s="5"/>
      <c r="I1" s="4"/>
      <c r="J1" s="4"/>
    </row>
    <row r="2" spans="2:10" s="10" customFormat="1" ht="15" customHeight="1">
      <c r="B2" s="303" t="s">
        <v>62</v>
      </c>
      <c r="C2" s="303"/>
      <c r="D2" s="6" t="s">
        <v>89</v>
      </c>
      <c r="E2" s="7" t="s">
        <v>90</v>
      </c>
      <c r="F2" s="8" t="s">
        <v>160</v>
      </c>
      <c r="G2" s="8" t="s">
        <v>91</v>
      </c>
      <c r="H2" s="9" t="s">
        <v>36</v>
      </c>
      <c r="J2" s="11" t="s">
        <v>0</v>
      </c>
    </row>
    <row r="3" spans="2:10" ht="10.5" customHeight="1">
      <c r="B3" s="12"/>
      <c r="C3" s="12"/>
      <c r="D3" s="12"/>
      <c r="E3" s="12"/>
      <c r="F3" s="12"/>
      <c r="G3" s="12"/>
      <c r="H3" s="12"/>
      <c r="I3" s="4"/>
      <c r="J3" s="13"/>
    </row>
    <row r="4" spans="2:10" ht="15" customHeight="1">
      <c r="B4" s="14" t="s">
        <v>27</v>
      </c>
      <c r="C4" s="15" t="s">
        <v>80</v>
      </c>
      <c r="D4" s="16" t="s">
        <v>28</v>
      </c>
      <c r="E4" s="17">
        <v>0.8</v>
      </c>
      <c r="F4" s="18">
        <v>1.21</v>
      </c>
      <c r="G4" s="19">
        <v>0</v>
      </c>
      <c r="H4" s="20">
        <v>-0.4099999999999999</v>
      </c>
      <c r="I4" s="20"/>
      <c r="J4" s="282">
        <v>-0.3388429752066115</v>
      </c>
    </row>
    <row r="5" spans="2:10" ht="15" customHeight="1">
      <c r="B5" s="21"/>
      <c r="C5" s="15" t="s">
        <v>81</v>
      </c>
      <c r="D5" s="16" t="s">
        <v>28</v>
      </c>
      <c r="E5" s="17">
        <v>0.75</v>
      </c>
      <c r="F5" s="22">
        <v>1.15</v>
      </c>
      <c r="G5" s="19">
        <v>0</v>
      </c>
      <c r="H5" s="20">
        <v>-0.3999999999999999</v>
      </c>
      <c r="I5" s="20"/>
      <c r="J5" s="23">
        <v>-0.3478260869565217</v>
      </c>
    </row>
    <row r="6" spans="2:11" ht="15" customHeight="1">
      <c r="B6" s="24"/>
      <c r="C6" s="25" t="s">
        <v>29</v>
      </c>
      <c r="D6" s="26" t="s">
        <v>26</v>
      </c>
      <c r="E6" s="101">
        <v>-75334</v>
      </c>
      <c r="F6" s="27">
        <v>102901</v>
      </c>
      <c r="G6" s="28">
        <v>0</v>
      </c>
      <c r="H6" s="29">
        <v>-178235</v>
      </c>
      <c r="I6" s="30"/>
      <c r="J6" s="278">
        <v>-1.7321017288461726</v>
      </c>
      <c r="K6" s="31"/>
    </row>
    <row r="7" spans="2:10" ht="15" customHeight="1">
      <c r="B7" s="14" t="s">
        <v>30</v>
      </c>
      <c r="C7" s="15" t="s">
        <v>82</v>
      </c>
      <c r="D7" s="16" t="s">
        <v>28</v>
      </c>
      <c r="E7" s="17">
        <v>1.14</v>
      </c>
      <c r="F7" s="18">
        <v>0.82</v>
      </c>
      <c r="G7" s="19">
        <v>0</v>
      </c>
      <c r="H7" s="20">
        <v>0.31999999999999995</v>
      </c>
      <c r="I7" s="20"/>
      <c r="J7" s="23">
        <v>0.39024390243902435</v>
      </c>
    </row>
    <row r="8" spans="2:10" ht="15" customHeight="1">
      <c r="B8" s="21"/>
      <c r="C8" s="15" t="s">
        <v>83</v>
      </c>
      <c r="D8" s="16" t="s">
        <v>31</v>
      </c>
      <c r="E8" s="32">
        <v>0.248</v>
      </c>
      <c r="F8" s="33">
        <v>0.303</v>
      </c>
      <c r="G8" s="34">
        <v>0</v>
      </c>
      <c r="H8" s="35">
        <v>-0.05499999999999999</v>
      </c>
      <c r="I8" s="272"/>
      <c r="J8" s="23">
        <v>-0.1815181518151815</v>
      </c>
    </row>
    <row r="9" spans="2:10" ht="15" customHeight="1">
      <c r="B9" s="21"/>
      <c r="C9" s="15" t="s">
        <v>84</v>
      </c>
      <c r="D9" s="16" t="s">
        <v>31</v>
      </c>
      <c r="E9" s="32">
        <v>0.752</v>
      </c>
      <c r="F9" s="33">
        <v>0.697</v>
      </c>
      <c r="G9" s="34">
        <v>0</v>
      </c>
      <c r="H9" s="35">
        <v>0.05500000000000005</v>
      </c>
      <c r="I9" s="272"/>
      <c r="J9" s="23">
        <v>0.0789096126255381</v>
      </c>
    </row>
    <row r="10" spans="2:10" ht="15" customHeight="1">
      <c r="B10" s="24"/>
      <c r="C10" s="25" t="s">
        <v>85</v>
      </c>
      <c r="D10" s="26" t="s">
        <v>28</v>
      </c>
      <c r="E10" s="36">
        <v>9.54</v>
      </c>
      <c r="F10" s="37">
        <v>0</v>
      </c>
      <c r="G10" s="38">
        <v>11.58</v>
      </c>
      <c r="H10" s="39">
        <v>-2.040000000000001</v>
      </c>
      <c r="I10" s="40"/>
      <c r="J10" s="23">
        <v>-0.17616580310880836</v>
      </c>
    </row>
    <row r="11" spans="2:10" ht="15" customHeight="1">
      <c r="B11" s="14" t="s">
        <v>32</v>
      </c>
      <c r="C11" s="15" t="s">
        <v>33</v>
      </c>
      <c r="D11" s="16" t="s">
        <v>31</v>
      </c>
      <c r="E11" s="252">
        <v>-0.7053805651950431</v>
      </c>
      <c r="F11" s="19">
        <v>0</v>
      </c>
      <c r="G11" s="270">
        <v>0.0335377258199671</v>
      </c>
      <c r="H11" s="41">
        <v>-0.7389182910150102</v>
      </c>
      <c r="I11" s="41"/>
      <c r="J11" s="282" t="s">
        <v>155</v>
      </c>
    </row>
    <row r="12" spans="2:10" ht="15" customHeight="1">
      <c r="B12" s="21"/>
      <c r="C12" s="15" t="s">
        <v>86</v>
      </c>
      <c r="D12" s="16" t="s">
        <v>31</v>
      </c>
      <c r="E12" s="252">
        <v>-0.1257188028056898</v>
      </c>
      <c r="F12" s="19">
        <v>0</v>
      </c>
      <c r="G12" s="270">
        <v>0.104</v>
      </c>
      <c r="H12" s="41">
        <v>-0.2297188028056898</v>
      </c>
      <c r="I12" s="41"/>
      <c r="J12" s="23">
        <v>-2.208834642362402</v>
      </c>
    </row>
    <row r="13" spans="2:10" ht="15" customHeight="1">
      <c r="B13" s="24"/>
      <c r="C13" s="25" t="s">
        <v>87</v>
      </c>
      <c r="D13" s="26" t="s">
        <v>31</v>
      </c>
      <c r="E13" s="253">
        <v>-0.0620176932812331</v>
      </c>
      <c r="F13" s="42">
        <v>0</v>
      </c>
      <c r="G13" s="271">
        <v>0.06</v>
      </c>
      <c r="H13" s="43">
        <v>-0.1220176932812331</v>
      </c>
      <c r="I13" s="41"/>
      <c r="J13" s="23">
        <v>-2.0336282213538848</v>
      </c>
    </row>
    <row r="14" spans="9:10" ht="7.5" customHeight="1">
      <c r="I14" s="4"/>
      <c r="J14" s="13"/>
    </row>
    <row r="15" ht="12.75">
      <c r="B15" s="44" t="s">
        <v>71</v>
      </c>
    </row>
    <row r="16" ht="12.75">
      <c r="B16" s="44" t="s">
        <v>72</v>
      </c>
    </row>
    <row r="17" ht="12.75">
      <c r="B17" s="44" t="s">
        <v>73</v>
      </c>
    </row>
    <row r="18" ht="12.75">
      <c r="B18" s="44" t="s">
        <v>74</v>
      </c>
    </row>
    <row r="19" ht="12.75">
      <c r="B19" s="44" t="s">
        <v>75</v>
      </c>
    </row>
    <row r="20" ht="12.75">
      <c r="B20" s="44" t="s">
        <v>76</v>
      </c>
    </row>
    <row r="21" ht="12.75">
      <c r="B21" s="44" t="s">
        <v>77</v>
      </c>
    </row>
    <row r="22" ht="13.5">
      <c r="B22" s="45" t="s">
        <v>78</v>
      </c>
    </row>
    <row r="23" spans="2:10" ht="13.5" thickBot="1">
      <c r="B23" s="46" t="s">
        <v>79</v>
      </c>
      <c r="C23" s="47"/>
      <c r="D23" s="47"/>
      <c r="E23" s="47"/>
      <c r="F23" s="47"/>
      <c r="G23" s="47"/>
      <c r="H23" s="47"/>
      <c r="I23" s="47"/>
      <c r="J23" s="47"/>
    </row>
    <row r="24" ht="12">
      <c r="B24" s="48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B7DEE8"/>
  </sheetPr>
  <dimension ref="B3:H9"/>
  <sheetViews>
    <sheetView showGridLines="0" zoomScalePageLayoutView="0" workbookViewId="0" topLeftCell="A1">
      <selection activeCell="A3" sqref="A3"/>
    </sheetView>
  </sheetViews>
  <sheetFormatPr defaultColWidth="11.421875" defaultRowHeight="15"/>
  <cols>
    <col min="1" max="1" width="4.7109375" style="1" customWidth="1"/>
    <col min="2" max="2" width="43.140625" style="1" customWidth="1"/>
    <col min="3" max="3" width="13.140625" style="1" customWidth="1"/>
    <col min="4" max="4" width="12.8515625" style="1" customWidth="1"/>
    <col min="5" max="5" width="13.421875" style="1" customWidth="1"/>
    <col min="6" max="6" width="12.421875" style="1" customWidth="1"/>
    <col min="7" max="16384" width="11.421875" style="1" customWidth="1"/>
  </cols>
  <sheetData>
    <row r="3" spans="2:8" s="66" customFormat="1" ht="22.5">
      <c r="B3" s="64" t="s">
        <v>92</v>
      </c>
      <c r="C3" s="77" t="s">
        <v>90</v>
      </c>
      <c r="D3" s="78" t="s">
        <v>91</v>
      </c>
      <c r="E3" s="79" t="s">
        <v>93</v>
      </c>
      <c r="F3" s="80" t="s">
        <v>94</v>
      </c>
      <c r="H3" s="67"/>
    </row>
    <row r="4" spans="2:6" s="66" customFormat="1" ht="12.75">
      <c r="B4" s="64"/>
      <c r="C4" s="68"/>
      <c r="D4" s="65"/>
      <c r="E4" s="65"/>
      <c r="F4" s="69"/>
    </row>
    <row r="5" spans="2:6" s="66" customFormat="1" ht="12.75">
      <c r="B5" s="56" t="s">
        <v>95</v>
      </c>
      <c r="C5" s="70">
        <v>123731</v>
      </c>
      <c r="D5" s="71">
        <v>276540</v>
      </c>
      <c r="E5" s="57">
        <v>-152809</v>
      </c>
      <c r="F5" s="283">
        <v>-0.5526</v>
      </c>
    </row>
    <row r="6" spans="2:6" s="66" customFormat="1" ht="12.75">
      <c r="B6" s="56" t="s">
        <v>96</v>
      </c>
      <c r="C6" s="70">
        <v>100579</v>
      </c>
      <c r="D6" s="71">
        <v>-184176</v>
      </c>
      <c r="E6" s="57">
        <v>284755</v>
      </c>
      <c r="F6" s="283">
        <v>-1.5461</v>
      </c>
    </row>
    <row r="7" spans="2:6" s="66" customFormat="1" ht="12.75">
      <c r="B7" s="59" t="s">
        <v>97</v>
      </c>
      <c r="C7" s="70">
        <v>-233784</v>
      </c>
      <c r="D7" s="71">
        <v>-224938</v>
      </c>
      <c r="E7" s="57">
        <v>-8846</v>
      </c>
      <c r="F7" s="283">
        <v>0.0393</v>
      </c>
    </row>
    <row r="8" spans="2:6" s="66" customFormat="1" ht="12.75">
      <c r="B8" s="60"/>
      <c r="C8" s="72"/>
      <c r="D8" s="72"/>
      <c r="E8" s="61"/>
      <c r="F8" s="281"/>
    </row>
    <row r="9" spans="2:6" s="66" customFormat="1" ht="12.75">
      <c r="B9" s="73" t="s">
        <v>98</v>
      </c>
      <c r="C9" s="74">
        <v>-9474</v>
      </c>
      <c r="D9" s="75">
        <v>-132574</v>
      </c>
      <c r="E9" s="76">
        <v>123100</v>
      </c>
      <c r="F9" s="284">
        <v>-0.9285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cl098424148</dc:creator>
  <cp:keywords/>
  <dc:description/>
  <cp:lastModifiedBy>Gonzalez Schwartzmann, Catalina Beatriz</cp:lastModifiedBy>
  <dcterms:created xsi:type="dcterms:W3CDTF">2013-10-29T13:54:01Z</dcterms:created>
  <dcterms:modified xsi:type="dcterms:W3CDTF">2020-07-27T18:08:07Z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0x0101003152676FA0BB3C48A8374287C6C0D912</vt:lpwstr>
  </property>
</Properties>
</file>