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91" windowWidth="11520" windowHeight="5160" tabRatio="995" activeTab="0"/>
  </bookViews>
  <sheets>
    <sheet name="Table 1" sheetId="1" r:id="rId1"/>
    <sheet name="Table 2" sheetId="2" r:id="rId2"/>
    <sheet name="Table 3" sheetId="3" r:id="rId3"/>
    <sheet name="Table 4" sheetId="4" r:id="rId4"/>
    <sheet name="Table 5-5.1" sheetId="5" r:id="rId5"/>
    <sheet name="Table 6-6.1" sheetId="6" r:id="rId6"/>
    <sheet name="Table 7" sheetId="7" r:id="rId7"/>
    <sheet name="Table 8" sheetId="8" r:id="rId8"/>
    <sheet name="Table 9" sheetId="9" r:id="rId9"/>
    <sheet name="Table 10-10.1" sheetId="10" r:id="rId10"/>
    <sheet name="Table 11-11.1" sheetId="11" r:id="rId11"/>
    <sheet name="Table 12-12.1" sheetId="12" r:id="rId12"/>
    <sheet name="Table 13-13.1" sheetId="13" r:id="rId13"/>
    <sheet name="Table 14-14.1" sheetId="14" r:id="rId14"/>
    <sheet name="Table 15-15.1-15.2-15.3" sheetId="15" r:id="rId15"/>
    <sheet name="Table 16-16.1" sheetId="16" r:id="rId16"/>
    <sheet name="Table 17-17.1" sheetId="17" r:id="rId17"/>
    <sheet name="Table 18" sheetId="18" r:id="rId18"/>
    <sheet name="Table 19-19.1" sheetId="19" r:id="rId19"/>
    <sheet name="Table 20-20.1" sheetId="20" r:id="rId20"/>
    <sheet name="Table 21" sheetId="21" r:id="rId21"/>
    <sheet name="Table 22-22.1" sheetId="22" r:id="rId22"/>
    <sheet name="Table 23-23.1" sheetId="23" r:id="rId23"/>
    <sheet name="Segmentos país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2">'Table 3'!#REF!</definedName>
    <definedName name="_xlnm.Print_Area" localSheetId="3">'Table 4'!#REF!</definedName>
    <definedName name="_xlnm.Print_Area" localSheetId="6">'Table 7'!#REF!</definedName>
    <definedName name="BALANCE">#REF!</definedName>
    <definedName name="COMPARATIVE">'[1]FÍSICO'!$D$23:$O$39</definedName>
    <definedName name="COMPARATIVE_CHILE">'[1]FÍS. CHILE'!$D$23:$N$40</definedName>
    <definedName name="D_COMPARATIVE">'[2]ENERGY ALL'!$D$23:$M$39</definedName>
    <definedName name="D_COMPARATIVE_CHILE">'[2]CHILE'!$D$23:$N$40</definedName>
    <definedName name="D_LAST">'[2]ENERGY ALL'!$D$3:$M$20</definedName>
    <definedName name="D_LAST_CHILE">'[2]CHILE'!$D$3:$N$20</definedName>
    <definedName name="LAST">'[1]FÍSICO'!$D$3:$O$20</definedName>
    <definedName name="LAST_CHILE">'[1]FÍS. CHILE'!$D$3:$N$20</definedName>
    <definedName name="RESULTADOS">#REF!</definedName>
    <definedName name="Table_1">#REF!</definedName>
    <definedName name="Table_1.1">#REF!</definedName>
    <definedName name="Table_1.2">#REF!</definedName>
    <definedName name="Table_10">'Table 7'!#REF!</definedName>
    <definedName name="Table_2">#REF!</definedName>
    <definedName name="Table_2.1">#REF!</definedName>
    <definedName name="Table_3" localSheetId="4">#REF!</definedName>
    <definedName name="Table_3" localSheetId="7">#REF!</definedName>
    <definedName name="Table_3">'Table 3'!#REF!</definedName>
    <definedName name="Table_3.1">#REF!</definedName>
    <definedName name="Table_4" localSheetId="4">#REF!</definedName>
    <definedName name="Table_4" localSheetId="7">#REF!</definedName>
    <definedName name="Table_4">'Table 4'!#REF!</definedName>
    <definedName name="Table_5.1">#REF!</definedName>
    <definedName name="Table_5.2">#REF!</definedName>
    <definedName name="Table_6" localSheetId="4">#REF!</definedName>
    <definedName name="Table_6" localSheetId="7">#REF!</definedName>
    <definedName name="Table_6">#REF!</definedName>
    <definedName name="Table_6.1">#REF!</definedName>
    <definedName name="Table_7" localSheetId="4">#REF!</definedName>
    <definedName name="Table_7" localSheetId="7">#REF!</definedName>
    <definedName name="Table_7">#REF!</definedName>
    <definedName name="Table_8">'Table 7'!#REF!</definedName>
    <definedName name="TC" localSheetId="7">'[3]4 - 4.1'!$K$2</definedName>
    <definedName name="TC">'Table 5-5.1'!#REF!</definedName>
  </definedNames>
  <calcPr fullCalcOnLoad="1"/>
</workbook>
</file>

<file path=xl/sharedStrings.xml><?xml version="1.0" encoding="utf-8"?>
<sst xmlns="http://schemas.openxmlformats.org/spreadsheetml/2006/main" count="959" uniqueCount="412">
  <si>
    <t/>
  </si>
  <si>
    <t>Chg %</t>
  </si>
  <si>
    <t>Operating Income</t>
  </si>
  <si>
    <t>Chilean Electricity Business</t>
  </si>
  <si>
    <t>Argentina</t>
  </si>
  <si>
    <t>Million Ch$</t>
  </si>
  <si>
    <t>Chg%</t>
  </si>
  <si>
    <t>Th. US$</t>
  </si>
  <si>
    <t>Operating Revenues</t>
  </si>
  <si>
    <t>% of consolidated</t>
  </si>
  <si>
    <t>Operating Costs</t>
  </si>
  <si>
    <t>Colombia</t>
  </si>
  <si>
    <t>Peru</t>
  </si>
  <si>
    <t>Consolidated</t>
  </si>
  <si>
    <t>Table 4</t>
  </si>
  <si>
    <t>Balance</t>
  </si>
  <si>
    <t>TOTAL</t>
  </si>
  <si>
    <t>Chile</t>
  </si>
  <si>
    <t>Endesa Chile (*)</t>
  </si>
  <si>
    <t>Costanera</t>
  </si>
  <si>
    <t>Chocón</t>
  </si>
  <si>
    <t>Perú</t>
  </si>
  <si>
    <t>Edegel</t>
  </si>
  <si>
    <t>Emgesa</t>
  </si>
  <si>
    <t>(*) Includes: Endesa Chile, Pangue, Pehuenche, San Isidro, Celta and Túnel El Melón</t>
  </si>
  <si>
    <t>Thousand US$</t>
  </si>
  <si>
    <t>Total</t>
  </si>
  <si>
    <t>Brazil</t>
  </si>
  <si>
    <t>-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</si>
  <si>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</si>
  <si>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</si>
  <si>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</si>
  <si>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</si>
  <si>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</si>
  <si>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</si>
  <si>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</si>
  <si>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</si>
  <si>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Power purchased</t>
  </si>
  <si>
    <t>Cost of fuel consumed</t>
  </si>
  <si>
    <t>Transportation expenses</t>
  </si>
  <si>
    <t>Other variable procurements and services</t>
  </si>
  <si>
    <t>Procurements and Services</t>
  </si>
  <si>
    <t>Contribution Margin</t>
  </si>
  <si>
    <t>Work on non-current assets</t>
  </si>
  <si>
    <t>Employee expenses</t>
  </si>
  <si>
    <t>Other fixed operating expenses</t>
  </si>
  <si>
    <t>Gross Operating Income (EBITDA)</t>
  </si>
  <si>
    <t>Depreciation and amortization</t>
  </si>
  <si>
    <t>Net Financial Income</t>
  </si>
  <si>
    <t>Financial income</t>
  </si>
  <si>
    <t>Financial expenses</t>
  </si>
  <si>
    <t>Income (Loss) for indexed assets and liabilities</t>
  </si>
  <si>
    <t>Foreign currency exchange differences, net</t>
  </si>
  <si>
    <t xml:space="preserve">Gains </t>
  </si>
  <si>
    <t>Losses</t>
  </si>
  <si>
    <t>Income Tax</t>
  </si>
  <si>
    <t>NET INCOME</t>
  </si>
  <si>
    <t>Minority interest</t>
  </si>
  <si>
    <t>Table 1</t>
  </si>
  <si>
    <t>Table 2</t>
  </si>
  <si>
    <t>ASSETS</t>
  </si>
  <si>
    <t>CURRENT ASSETS</t>
  </si>
  <si>
    <t>Cash and cash equivalents</t>
  </si>
  <si>
    <t>Accounts receivable from related companies</t>
  </si>
  <si>
    <t>Inventories</t>
  </si>
  <si>
    <t>Current tax receivable</t>
  </si>
  <si>
    <t>NON-CURRENT ASSETS</t>
  </si>
  <si>
    <t>Investments in associates accounted for using the equity method</t>
  </si>
  <si>
    <t>Deferred tax assets</t>
  </si>
  <si>
    <t>TOTAL ASSETS</t>
  </si>
  <si>
    <t>Table 3</t>
  </si>
  <si>
    <t>LIABILITIES AND SHAREHOLDERS' EQUITY</t>
  </si>
  <si>
    <t>CURRENT LIABILITIES</t>
  </si>
  <si>
    <t>Trade accounts payable and other payables</t>
  </si>
  <si>
    <t>Provisions</t>
  </si>
  <si>
    <t>Current tax payable</t>
  </si>
  <si>
    <t>LONG-TERM LIABILITIES</t>
  </si>
  <si>
    <t>Deferred tax liabilities</t>
  </si>
  <si>
    <t>Issued share capital</t>
  </si>
  <si>
    <t>Reserves</t>
  </si>
  <si>
    <t>TOTAL LIABILITIES AND SHAREHOLDERS' EQUITY</t>
  </si>
  <si>
    <t>Table 5</t>
  </si>
  <si>
    <t>Table 5.1</t>
  </si>
  <si>
    <t xml:space="preserve">  Indicator</t>
  </si>
  <si>
    <t>Unit</t>
  </si>
  <si>
    <t>Liquidity</t>
  </si>
  <si>
    <t>Times</t>
  </si>
  <si>
    <t>Acid ratio test *</t>
  </si>
  <si>
    <t>Working capital</t>
  </si>
  <si>
    <t>million Ch$</t>
  </si>
  <si>
    <t>th. US$</t>
  </si>
  <si>
    <t xml:space="preserve">Leverage ** </t>
  </si>
  <si>
    <t>Short-term debt</t>
  </si>
  <si>
    <t>%</t>
  </si>
  <si>
    <t>Long-term debt</t>
  </si>
  <si>
    <t>*  Current assets net of inventories and prepaid expenses</t>
  </si>
  <si>
    <t>** Using the ratio = Total debt / (equity + minority interest)</t>
  </si>
  <si>
    <t>Financial Expenses Coverage***</t>
  </si>
  <si>
    <t>Op.Income / Op.Rev.</t>
  </si>
  <si>
    <t xml:space="preserve">ROE </t>
  </si>
  <si>
    <t xml:space="preserve">ROA </t>
  </si>
  <si>
    <t>***EBITDA/Financial Expenses</t>
  </si>
  <si>
    <t>CASH FLOW</t>
  </si>
  <si>
    <t xml:space="preserve">Net Income </t>
  </si>
  <si>
    <t>Adjustments to Reconcile to Operating Income</t>
  </si>
  <si>
    <t>Depreciation</t>
  </si>
  <si>
    <t>Taxes Payable</t>
  </si>
  <si>
    <t>Net Cash Flows provided by (used in) Investing Activities</t>
  </si>
  <si>
    <t>Proceeds from sales of property, plant and equipment</t>
  </si>
  <si>
    <t>Purchase of property, plant and equipment</t>
  </si>
  <si>
    <t>Acquisitions of intangible assets</t>
  </si>
  <si>
    <t>Loans to related companies</t>
  </si>
  <si>
    <t>NET CASH FLOWS PROVIDED BY (USED IN) INVESTING ACTIVITIES</t>
  </si>
  <si>
    <t>Proceeds from loans from related companies</t>
  </si>
  <si>
    <t>Payments of loans</t>
  </si>
  <si>
    <t>Repayments of liabilities for financial leases</t>
  </si>
  <si>
    <t>NET CASH FLOWS PROVIDED BY (USED IN) FINANCING ACTIVITIES</t>
  </si>
  <si>
    <t>Net Increase (Decrease) in Cash and Cash Equivalents</t>
  </si>
  <si>
    <t>Effects of foreign exchange rate variations on cash and cash equivalents</t>
  </si>
  <si>
    <t>Table 7</t>
  </si>
  <si>
    <t>Payments for Additions of Fixed assets</t>
  </si>
  <si>
    <t>Endesa Chile</t>
  </si>
  <si>
    <t>Endesa Eco</t>
  </si>
  <si>
    <t>Pehuenche</t>
  </si>
  <si>
    <t>San Isidro</t>
  </si>
  <si>
    <t>Pangue</t>
  </si>
  <si>
    <t>Celta</t>
  </si>
  <si>
    <t>Enigesa</t>
  </si>
  <si>
    <t>Ingendesa</t>
  </si>
  <si>
    <t>Generandes Perú</t>
  </si>
  <si>
    <t>Transquillota</t>
  </si>
  <si>
    <t>Gas Atacama</t>
  </si>
  <si>
    <t>Table 9</t>
  </si>
  <si>
    <t>Table 10</t>
  </si>
  <si>
    <t>Procurement and Services</t>
  </si>
  <si>
    <t>Other Costs</t>
  </si>
  <si>
    <t>Depreciation and Amortization</t>
  </si>
  <si>
    <t>GWh Produced</t>
  </si>
  <si>
    <t>GWh Sold</t>
  </si>
  <si>
    <t xml:space="preserve">Market Share </t>
  </si>
  <si>
    <t>Table 10.1</t>
  </si>
  <si>
    <t>El Chocón</t>
  </si>
  <si>
    <t>Table 11</t>
  </si>
  <si>
    <t>Table 11.1</t>
  </si>
  <si>
    <t>Table 12</t>
  </si>
  <si>
    <t>Table 12.1</t>
  </si>
  <si>
    <t>Table 13</t>
  </si>
  <si>
    <t>Table 13.1</t>
  </si>
  <si>
    <t>Table 14</t>
  </si>
  <si>
    <t>Table 14.1</t>
  </si>
  <si>
    <t>(MILLION PESOS)</t>
  </si>
  <si>
    <t>OPERATING INCOME</t>
  </si>
  <si>
    <t>Change</t>
  </si>
  <si>
    <t>ARGENTINA</t>
  </si>
  <si>
    <t>COLOMBIA</t>
  </si>
  <si>
    <t>PERU</t>
  </si>
  <si>
    <t>CONS. FOREIGN SUBS. ADJUSTMENTS</t>
  </si>
  <si>
    <t>TOTAL FOREIGN SUBSIDIARIES</t>
  </si>
  <si>
    <t>ELECTRICITY BUSINESS IN CHILE</t>
  </si>
  <si>
    <t>OTHER BUSINESSES IN CHILE</t>
  </si>
  <si>
    <t>TOTAL CHILE</t>
  </si>
  <si>
    <t>TOTAL CONSOLIDATED</t>
  </si>
  <si>
    <t>% Revenues</t>
  </si>
  <si>
    <t>CHOCÓN (ARGENTINA)</t>
  </si>
  <si>
    <t>COSTANERA (ARGENTINA)</t>
  </si>
  <si>
    <t>INVESTMENT VEHICLES IN ARGENTINA</t>
  </si>
  <si>
    <t>TOTAL ARGENTINA</t>
  </si>
  <si>
    <t>EMGESA (COLOMBIA)</t>
  </si>
  <si>
    <t>TOTAL COLOMBIA</t>
  </si>
  <si>
    <t>EDEGEL (PERU)</t>
  </si>
  <si>
    <t>INVESTMENT VEHICLES IN PERU</t>
  </si>
  <si>
    <t>TOTAL PERU</t>
  </si>
  <si>
    <t>Table 15</t>
  </si>
  <si>
    <t>Table 15.1</t>
  </si>
  <si>
    <t>Table 15.2</t>
  </si>
  <si>
    <t>% Expenses</t>
  </si>
  <si>
    <t>Table 15.3</t>
  </si>
  <si>
    <t>Endesa and Non-Registered Subsidiaries</t>
  </si>
  <si>
    <t>Endesa SIC Consolidated</t>
  </si>
  <si>
    <t>Endesa SING Consolidated</t>
  </si>
  <si>
    <t>Total Chile Consolidated</t>
  </si>
  <si>
    <t>(GWh)</t>
  </si>
  <si>
    <t>Total generation</t>
  </si>
  <si>
    <t>Hydro generation</t>
  </si>
  <si>
    <t>Thermo generation</t>
  </si>
  <si>
    <t>Wind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</si>
  <si>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</si>
  <si>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</si>
  <si>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</si>
  <si>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</si>
  <si>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</si>
  <si>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</si>
  <si>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</si>
  <si>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</si>
  <si>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</si>
  <si>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</si>
  <si>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OF THE SYSTEM</t>
  </si>
  <si>
    <t>Market Share on total sales (%)</t>
  </si>
  <si>
    <t>Table 16</t>
  </si>
  <si>
    <t>Tot. Argentina</t>
  </si>
  <si>
    <t>Abroad</t>
  </si>
  <si>
    <t>TOTAL 
Cons.</t>
  </si>
  <si>
    <t>Table 17</t>
  </si>
  <si>
    <t>Endesa Brasil</t>
  </si>
  <si>
    <t>Total Revenues</t>
  </si>
  <si>
    <t>Energy Purchases</t>
  </si>
  <si>
    <t xml:space="preserve">      Gains </t>
  </si>
  <si>
    <t xml:space="preserve">      Losses</t>
  </si>
  <si>
    <t>Net Income before Taxes</t>
  </si>
  <si>
    <t>Continued Operations Result</t>
  </si>
  <si>
    <t>Gain (Loss) from discontinued operations, Net from taxes</t>
  </si>
  <si>
    <t>Net Income Attributable to Owners of the Company</t>
  </si>
  <si>
    <t>Net Income Attributable to Minority Interest</t>
  </si>
  <si>
    <t>Table 18</t>
  </si>
  <si>
    <t>Table 19</t>
  </si>
  <si>
    <t>Cachoeira</t>
  </si>
  <si>
    <t>Fortaleza</t>
  </si>
  <si>
    <t>Table 20</t>
  </si>
  <si>
    <t>Table 21</t>
  </si>
  <si>
    <t xml:space="preserve">GWh Produced </t>
  </si>
  <si>
    <t xml:space="preserve">GWh Sold </t>
  </si>
  <si>
    <t>Market Share</t>
  </si>
  <si>
    <t>Cien</t>
  </si>
  <si>
    <t>Ampla</t>
  </si>
  <si>
    <t>Table 22</t>
  </si>
  <si>
    <t>Table 22.1</t>
  </si>
  <si>
    <t>Customers (Th)</t>
  </si>
  <si>
    <t>Clients/Employee</t>
  </si>
  <si>
    <t>Energy Losses %</t>
  </si>
  <si>
    <t>Table 19.1</t>
  </si>
  <si>
    <t>Coelce</t>
  </si>
  <si>
    <t>Table 23</t>
  </si>
  <si>
    <t>Table 23.1</t>
  </si>
  <si>
    <t>Hidroinvest</t>
  </si>
  <si>
    <t>1Q10</t>
  </si>
  <si>
    <t>Cash Flow</t>
  </si>
  <si>
    <t>Interests</t>
  </si>
  <si>
    <t>Dividends</t>
  </si>
  <si>
    <t>Capital Red.</t>
  </si>
  <si>
    <t>Intercompany Amortiz.</t>
  </si>
  <si>
    <t>Others</t>
  </si>
  <si>
    <t>March 2009</t>
  </si>
  <si>
    <t>March 2010</t>
  </si>
  <si>
    <t xml:space="preserve">Total </t>
  </si>
  <si>
    <t>Source: Internal Financial Report</t>
  </si>
  <si>
    <t>Easa</t>
  </si>
  <si>
    <t>Hidroaysen</t>
  </si>
  <si>
    <t>FY2009</t>
  </si>
  <si>
    <t>Var FY2009/1Q10</t>
  </si>
  <si>
    <t>1Q09</t>
  </si>
  <si>
    <t>Var 1Q09-1Q10</t>
  </si>
  <si>
    <t>Cons. Foreign Subs. Adj.</t>
  </si>
  <si>
    <t>Var FY2009-1Q10</t>
  </si>
  <si>
    <t>REVENUES</t>
  </si>
  <si>
    <t>PROCUREMENTS AND SERVICES</t>
  </si>
  <si>
    <t>CONTRIBUTION MARGIN</t>
  </si>
  <si>
    <t>GROSS OPERATING INCOME (EBITDA)</t>
  </si>
  <si>
    <t>NET FINANCIAL INCOME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</si>
  <si>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</si>
  <si>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</si>
  <si>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</si>
  <si>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</si>
  <si>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INCOME TAX</t>
  </si>
  <si>
    <t>CONTINUED OPERATIONS RESULT</t>
  </si>
  <si>
    <t>DISCONTINUED OPERATIONS RESULT</t>
  </si>
  <si>
    <t>Earning per share (Ch$ /share and US$ / ADR)</t>
  </si>
  <si>
    <t>Other current financial assets</t>
  </si>
  <si>
    <t>Other current non-financial assets</t>
  </si>
  <si>
    <t>Trade accounts receivable and other receivables</t>
  </si>
  <si>
    <t>Other non-current financial assets</t>
  </si>
  <si>
    <t>Other non-current non-financial assets</t>
  </si>
  <si>
    <t>Non-current receivables</t>
  </si>
  <si>
    <t>Intangibles assets apart from increased value</t>
  </si>
  <si>
    <t>Increased value</t>
  </si>
  <si>
    <t>Property, plant and equipment</t>
  </si>
  <si>
    <t>Other current financial liabilities</t>
  </si>
  <si>
    <t>Current post-employment benefit obligations</t>
  </si>
  <si>
    <t>Other current  non-financial liabilities</t>
  </si>
  <si>
    <t>Other non-current financial liabilities</t>
  </si>
  <si>
    <t>Non-current liabilities</t>
  </si>
  <si>
    <t>Non-current post-employment benefit obligations</t>
  </si>
  <si>
    <t>Other non-current  non-financial liabilities</t>
  </si>
  <si>
    <t>EQUITY</t>
  </si>
  <si>
    <t>Equity Attributable to Shareholders of the Company</t>
  </si>
  <si>
    <t>Retained earnings (losses)</t>
  </si>
  <si>
    <t>Additional paid-in capital</t>
  </si>
  <si>
    <t>Other equity changes</t>
  </si>
  <si>
    <t>Equity Attributable to Minority Interest</t>
  </si>
  <si>
    <t>Decrease (increse) in inventories</t>
  </si>
  <si>
    <t>Decrease (increase) in trade accounts receivable</t>
  </si>
  <si>
    <t>Decrease (increase) in other operating accounts receivable</t>
  </si>
  <si>
    <t>Decrease (increase) in trade accounts payable</t>
  </si>
  <si>
    <t>Decrease (increase) in other operating accounts payable</t>
  </si>
  <si>
    <t xml:space="preserve">Depreciation and amortization </t>
  </si>
  <si>
    <t>Unrealized foreign currency exchange differences</t>
  </si>
  <si>
    <t xml:space="preserve">Other non-cash </t>
  </si>
  <si>
    <t>Total adjustments to Reconcile to Operating Income</t>
  </si>
  <si>
    <t xml:space="preserve">Income tax proceeds (payments) </t>
  </si>
  <si>
    <t>NET CASH FLOWS PROVIDED BY OPERATING ACTIVITIES</t>
  </si>
  <si>
    <t>Proceeds from prepayments reimbursed and third party loans</t>
  </si>
  <si>
    <t xml:space="preserve">Proceeds from dividends </t>
  </si>
  <si>
    <t xml:space="preserve">Proceeds from interest received </t>
  </si>
  <si>
    <t>Other investment proceeds (disbursements)</t>
  </si>
  <si>
    <t>Cash Flows provided by (used in) Financing Activities</t>
  </si>
  <si>
    <t>Long-term loans obtained</t>
  </si>
  <si>
    <t>Payments on loans from related companies</t>
  </si>
  <si>
    <t>Dividends paid</t>
  </si>
  <si>
    <t xml:space="preserve">Payments of interest </t>
  </si>
  <si>
    <t>Other financing proceeds (payments)</t>
  </si>
  <si>
    <t>NET INCREASE (DECREASE) IN CASH AND CASH EQUIVALENTS BEFORE EFFECTS OF FOREIGN EXCHANGE RATE VARIATIONS</t>
  </si>
  <si>
    <t>Beginning balance of cash and cash equivalents</t>
  </si>
  <si>
    <t>Ending Balance of Cash and Cash Equivalents</t>
  </si>
  <si>
    <t>Endesa Costanera</t>
  </si>
  <si>
    <t>OPERATING COSTS</t>
  </si>
  <si>
    <t>NET INCOME ATTRIBUTABLE TO:</t>
  </si>
  <si>
    <t xml:space="preserve">           Shareholders of the Company</t>
  </si>
  <si>
    <t xml:space="preserve">          Minority Interest</t>
  </si>
  <si>
    <t>País</t>
  </si>
  <si>
    <t>Eliminaciones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</si>
  <si>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</si>
  <si>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</si>
  <si>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</si>
  <si>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</si>
  <si>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</si>
  <si>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</si>
  <si>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</si>
  <si>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</si>
  <si>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Cobrar, Neto</t>
  </si>
  <si>
    <t>Cuentas por Cobrar a Entidades Relacionadas, Corriente</t>
  </si>
  <si>
    <t>Inventarios</t>
  </si>
  <si>
    <t>Activos por impuestos corrientes</t>
  </si>
  <si>
    <t xml:space="preserve">Activos no corrientes o grupos de activos para su disposición clasificados como mantenidos para la venta 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</si>
  <si>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</si>
  <si>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</si>
  <si>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</si>
  <si>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</si>
  <si>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Relacionadas, No Corriente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</si>
  <si>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</si>
  <si>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</si>
  <si>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</si>
  <si>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</si>
  <si>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</si>
  <si>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</si>
  <si>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</si>
  <si>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</si>
  <si>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</si>
  <si>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</si>
  <si>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</si>
  <si>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</si>
  <si>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</si>
  <si>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</si>
  <si>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</si>
  <si>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</si>
  <si>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</si>
  <si>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</si>
  <si>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</si>
  <si>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</si>
  <si>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Pasivos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</si>
  <si>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</si>
  <si>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</si>
  <si>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</si>
  <si>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</si>
  <si>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</si>
  <si>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</si>
  <si>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</si>
  <si>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</si>
  <si>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</si>
  <si>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</si>
  <si>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</si>
  <si>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</si>
  <si>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</si>
  <si>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</si>
  <si>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</si>
  <si>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</si>
  <si>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</si>
  <si>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</si>
  <si>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</si>
  <si>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</si>
  <si>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</si>
  <si>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</si>
  <si>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</si>
  <si>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</si>
  <si>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</si>
  <si>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</si>
  <si>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</si>
  <si>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</si>
  <si>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</si>
  <si>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</si>
  <si>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</si>
  <si>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</si>
  <si>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Amortizaciones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</si>
  <si>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</si>
  <si>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</si>
  <si>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</si>
  <si>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</si>
  <si>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</si>
  <si>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</si>
  <si>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</si>
  <si>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</si>
  <si>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</si>
  <si>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</si>
  <si>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</si>
  <si>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</si>
  <si>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</si>
  <si>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</si>
  <si>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</si>
  <si>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</si>
  <si>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</si>
  <si>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</si>
  <si>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EJERCICIO</t>
  </si>
  <si>
    <t xml:space="preserve">           Sociedad dominante</t>
  </si>
  <si>
    <t xml:space="preserve">           Accionistas minoritarios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</si>
</sst>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);[Black]\(#,##0\);&quot;-       &quot;"/>
    <numFmt numFmtId="181" formatCode="#,##0.0_);[Black]\(#,##0.0\);&quot;-       &quot;"/>
    <numFmt numFmtId="182" formatCode="#,##0.00_);[Black]\(#,##0.00\);&quot;-       &quot;"/>
    <numFmt numFmtId="183" formatCode="&quot;Sí&quot;;&quot;Sí&quot;;&quot;No&quot;"/>
    <numFmt numFmtId="184" formatCode="0.0%"/>
    <numFmt numFmtId="185" formatCode="_(* #,##0_);_(* \(#,##0\);_(* &quot;-&quot;??_);_(@_)"/>
    <numFmt numFmtId="186" formatCode="#,##0_);\(#,##0\);&quot;-&quot;"/>
    <numFmt numFmtId="187" formatCode="#,##0.0%;\(#,##0.0%\)"/>
    <numFmt numFmtId="188" formatCode="0.0%;\(0.0%\)"/>
    <numFmt numFmtId="189" formatCode="_(* #,##0.0_);_(* \(#,##0.0\);_(* &quot;-&quot;??_);_(@_)"/>
    <numFmt numFmtId="190" formatCode="0.0_);\(0.0\)"/>
    <numFmt numFmtId="191" formatCode="#,##0.0"/>
    <numFmt numFmtId="192" formatCode="#,##0.000_);[Black]\(#,##0.000\);&quot;-       &quot;"/>
    <numFmt numFmtId="193" formatCode="0.00_);\(0.00\)"/>
    <numFmt numFmtId="194" formatCode="0.0\ %\ ;\(0.0\ %\)"/>
    <numFmt numFmtId="195" formatCode="#,##0.0_)&quot; pp.&quot;;\(#,##0.0\)&quot; pp.&quot;;&quot;-&quot;"/>
  </numFmts>
  <fonts count="77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2"/>
      <color indexed="18"/>
      <name val="Arial Narrow"/>
      <family val="2"/>
    </font>
    <font>
      <b/>
      <sz val="12"/>
      <color indexed="62"/>
      <name val="Arial Narrow"/>
      <family val="2"/>
    </font>
    <font>
      <sz val="10"/>
      <color indexed="10"/>
      <name val="Arial Narrow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 Narrow"/>
      <family val="2"/>
    </font>
    <font>
      <sz val="10"/>
      <color indexed="3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1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sz val="10"/>
      <color theme="1"/>
      <name val="Arial Narrow"/>
      <family val="2"/>
    </font>
    <font>
      <sz val="10"/>
      <color rgb="FF0070C0"/>
      <name val="Arial Narrow"/>
      <family val="2"/>
    </font>
    <font>
      <b/>
      <sz val="10"/>
      <color theme="1"/>
      <name val="Arial Narrow"/>
      <family val="2"/>
    </font>
    <font>
      <b/>
      <sz val="10"/>
      <color rgb="FF00008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000080"/>
      <name val="Arial Narrow"/>
      <family val="2"/>
    </font>
    <font>
      <sz val="10"/>
      <color rgb="FF00008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4" fillId="0" borderId="8" applyNumberFormat="0" applyFill="0" applyAlignment="0" applyProtection="0"/>
    <xf numFmtId="0" fontId="67" fillId="0" borderId="9" applyNumberFormat="0" applyFill="0" applyAlignment="0" applyProtection="0"/>
  </cellStyleXfs>
  <cellXfs count="487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5" fillId="0" borderId="0" xfId="0" applyFont="1" applyAlignment="1">
      <alignment/>
    </xf>
    <xf numFmtId="180" fontId="6" fillId="33" borderId="0" xfId="53" applyNumberFormat="1" applyFont="1" applyFill="1" applyBorder="1" applyAlignment="1">
      <alignment/>
    </xf>
    <xf numFmtId="0" fontId="70" fillId="0" borderId="0" xfId="0" applyFont="1" applyAlignment="1">
      <alignment/>
    </xf>
    <xf numFmtId="186" fontId="6" fillId="33" borderId="0" xfId="53" applyNumberFormat="1" applyFont="1" applyFill="1" applyBorder="1" applyAlignment="1">
      <alignment/>
    </xf>
    <xf numFmtId="186" fontId="5" fillId="33" borderId="0" xfId="53" applyNumberFormat="1" applyFont="1" applyFill="1" applyBorder="1" applyAlignment="1">
      <alignment/>
    </xf>
    <xf numFmtId="0" fontId="6" fillId="33" borderId="0" xfId="37" applyFont="1" applyFill="1">
      <alignment/>
      <protection/>
    </xf>
    <xf numFmtId="180" fontId="5" fillId="33" borderId="0" xfId="53" applyNumberFormat="1" applyFont="1" applyFill="1" applyBorder="1" applyAlignment="1">
      <alignment/>
    </xf>
    <xf numFmtId="188" fontId="5" fillId="33" borderId="0" xfId="53" applyNumberFormat="1" applyFont="1" applyFill="1" applyBorder="1" applyAlignment="1">
      <alignment/>
    </xf>
    <xf numFmtId="188" fontId="6" fillId="33" borderId="0" xfId="53" applyNumberFormat="1" applyFont="1" applyFill="1" applyBorder="1" applyAlignment="1">
      <alignment/>
    </xf>
    <xf numFmtId="17" fontId="4" fillId="34" borderId="10" xfId="37" applyNumberFormat="1" applyFont="1" applyFill="1" applyBorder="1" applyAlignment="1">
      <alignment horizontal="center" vertical="center" wrapText="1"/>
      <protection/>
    </xf>
    <xf numFmtId="17" fontId="4" fillId="33" borderId="11" xfId="37" applyNumberFormat="1" applyFont="1" applyFill="1" applyBorder="1" applyAlignment="1">
      <alignment horizontal="left" vertical="center" wrapText="1"/>
      <protection/>
    </xf>
    <xf numFmtId="3" fontId="4" fillId="33" borderId="11" xfId="37" applyNumberFormat="1" applyFont="1" applyFill="1" applyBorder="1" applyAlignment="1">
      <alignment horizontal="right" vertical="center" wrapText="1"/>
      <protection/>
    </xf>
    <xf numFmtId="185" fontId="4" fillId="33" borderId="11" xfId="51" applyNumberFormat="1" applyFont="1" applyFill="1" applyBorder="1" applyAlignment="1" applyProtection="1">
      <alignment horizontal="right" vertical="center"/>
      <protection/>
    </xf>
    <xf numFmtId="17" fontId="4" fillId="34" borderId="11" xfId="37" applyNumberFormat="1" applyFont="1" applyFill="1" applyBorder="1" applyAlignment="1">
      <alignment horizontal="left" vertical="center" wrapText="1"/>
      <protection/>
    </xf>
    <xf numFmtId="3" fontId="4" fillId="34" borderId="11" xfId="37" applyNumberFormat="1" applyFont="1" applyFill="1" applyBorder="1" applyAlignment="1">
      <alignment horizontal="right" vertical="center" wrapText="1"/>
      <protection/>
    </xf>
    <xf numFmtId="185" fontId="4" fillId="34" borderId="11" xfId="51" applyNumberFormat="1" applyFont="1" applyFill="1" applyBorder="1" applyAlignment="1" applyProtection="1">
      <alignment horizontal="right" vertical="center"/>
      <protection/>
    </xf>
    <xf numFmtId="0" fontId="6" fillId="33" borderId="0" xfId="37" applyFont="1" applyFill="1" applyBorder="1">
      <alignment/>
      <protection/>
    </xf>
    <xf numFmtId="180" fontId="6" fillId="33" borderId="0" xfId="53" applyNumberFormat="1" applyFont="1" applyFill="1" applyBorder="1" applyAlignment="1">
      <alignment horizontal="left" indent="4"/>
    </xf>
    <xf numFmtId="180" fontId="5" fillId="33" borderId="0" xfId="53" applyNumberFormat="1" applyFont="1" applyFill="1" applyBorder="1" applyAlignment="1">
      <alignment horizontal="right"/>
    </xf>
    <xf numFmtId="188" fontId="5" fillId="33" borderId="0" xfId="53" applyNumberFormat="1" applyFont="1" applyFill="1" applyBorder="1" applyAlignment="1">
      <alignment horizontal="right"/>
    </xf>
    <xf numFmtId="0" fontId="6" fillId="33" borderId="0" xfId="37" applyFont="1" applyFill="1" applyBorder="1" applyAlignment="1">
      <alignment horizontal="right"/>
      <protection/>
    </xf>
    <xf numFmtId="180" fontId="6" fillId="0" borderId="0" xfId="53" applyNumberFormat="1" applyFont="1" applyFill="1" applyBorder="1" applyAlignment="1">
      <alignment/>
    </xf>
    <xf numFmtId="0" fontId="6" fillId="0" borderId="0" xfId="37" applyFont="1" applyFill="1" applyBorder="1" applyAlignment="1">
      <alignment/>
      <protection/>
    </xf>
    <xf numFmtId="185" fontId="6" fillId="0" borderId="0" xfId="51" applyNumberFormat="1" applyFont="1" applyFill="1" applyBorder="1" applyAlignment="1">
      <alignment/>
    </xf>
    <xf numFmtId="185" fontId="6" fillId="0" borderId="0" xfId="37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/>
    </xf>
    <xf numFmtId="0" fontId="5" fillId="0" borderId="11" xfId="37" applyFont="1" applyFill="1" applyBorder="1" applyAlignment="1">
      <alignment/>
      <protection/>
    </xf>
    <xf numFmtId="185" fontId="5" fillId="0" borderId="11" xfId="51" applyNumberFormat="1" applyFont="1" applyFill="1" applyBorder="1" applyAlignment="1">
      <alignment/>
    </xf>
    <xf numFmtId="185" fontId="5" fillId="0" borderId="11" xfId="37" applyNumberFormat="1" applyFont="1" applyFill="1" applyBorder="1" applyAlignment="1">
      <alignment/>
      <protection/>
    </xf>
    <xf numFmtId="188" fontId="5" fillId="0" borderId="11" xfId="58" applyNumberFormat="1" applyFont="1" applyFill="1" applyBorder="1" applyAlignment="1">
      <alignment/>
    </xf>
    <xf numFmtId="0" fontId="4" fillId="34" borderId="11" xfId="37" applyFont="1" applyFill="1" applyBorder="1" applyAlignment="1">
      <alignment horizontal="justify" wrapText="1"/>
      <protection/>
    </xf>
    <xf numFmtId="185" fontId="4" fillId="34" borderId="11" xfId="51" applyNumberFormat="1" applyFont="1" applyFill="1" applyBorder="1" applyAlignment="1">
      <alignment/>
    </xf>
    <xf numFmtId="188" fontId="6" fillId="33" borderId="10" xfId="69" applyNumberFormat="1" applyFont="1" applyFill="1" applyBorder="1" applyAlignment="1">
      <alignment horizontal="right" vertical="center"/>
    </xf>
    <xf numFmtId="0" fontId="4" fillId="34" borderId="10" xfId="37" applyNumberFormat="1" applyFont="1" applyFill="1" applyBorder="1" applyAlignment="1">
      <alignment horizontal="center" vertical="center" wrapText="1"/>
      <protection/>
    </xf>
    <xf numFmtId="0" fontId="4" fillId="35" borderId="10" xfId="37" applyNumberFormat="1" applyFont="1" applyFill="1" applyBorder="1" applyAlignment="1">
      <alignment horizontal="center" vertical="center" wrapText="1"/>
      <protection/>
    </xf>
    <xf numFmtId="0" fontId="5" fillId="0" borderId="0" xfId="62" applyFont="1" applyBorder="1">
      <alignment/>
      <protection/>
    </xf>
    <xf numFmtId="0" fontId="2" fillId="0" borderId="0" xfId="62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6" fillId="0" borderId="0" xfId="62" applyFont="1" applyBorder="1">
      <alignment/>
      <protection/>
    </xf>
    <xf numFmtId="0" fontId="5" fillId="0" borderId="0" xfId="62" applyFont="1" applyBorder="1" applyAlignment="1">
      <alignment horizontal="right" wrapText="1"/>
      <protection/>
    </xf>
    <xf numFmtId="0" fontId="7" fillId="0" borderId="0" xfId="62" applyFont="1" applyBorder="1">
      <alignment/>
      <protection/>
    </xf>
    <xf numFmtId="0" fontId="4" fillId="34" borderId="10" xfId="37" applyNumberFormat="1" applyFont="1" applyFill="1" applyBorder="1" applyAlignment="1">
      <alignment horizontal="center" vertical="center"/>
      <protection/>
    </xf>
    <xf numFmtId="0" fontId="2" fillId="33" borderId="0" xfId="62" applyFill="1">
      <alignment/>
      <protection/>
    </xf>
    <xf numFmtId="0" fontId="71" fillId="34" borderId="12" xfId="37" applyFont="1" applyFill="1" applyBorder="1" applyAlignment="1">
      <alignment horizontal="center"/>
      <protection/>
    </xf>
    <xf numFmtId="0" fontId="4" fillId="34" borderId="13" xfId="37" applyFont="1" applyFill="1" applyBorder="1" applyAlignment="1">
      <alignment horizontal="left" vertical="center"/>
      <protection/>
    </xf>
    <xf numFmtId="0" fontId="4" fillId="34" borderId="14" xfId="37" applyFont="1" applyFill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33" borderId="0" xfId="63" applyFont="1" applyFill="1">
      <alignment/>
      <protection/>
    </xf>
    <xf numFmtId="0" fontId="4" fillId="34" borderId="15" xfId="37" applyFont="1" applyFill="1" applyBorder="1" applyAlignment="1">
      <alignment horizontal="left" vertical="center"/>
      <protection/>
    </xf>
    <xf numFmtId="0" fontId="4" fillId="34" borderId="11" xfId="37" applyFont="1" applyFill="1" applyBorder="1" applyAlignment="1">
      <alignment horizontal="left" vertical="center"/>
      <protection/>
    </xf>
    <xf numFmtId="0" fontId="4" fillId="34" borderId="13" xfId="37" applyNumberFormat="1" applyFont="1" applyFill="1" applyBorder="1" applyAlignment="1">
      <alignment horizontal="center" vertical="center"/>
      <protection/>
    </xf>
    <xf numFmtId="0" fontId="4" fillId="34" borderId="13" xfId="37" applyFont="1" applyFill="1" applyBorder="1" applyAlignment="1">
      <alignment horizontal="center" vertical="center"/>
      <protection/>
    </xf>
    <xf numFmtId="0" fontId="4" fillId="34" borderId="16" xfId="37" applyFont="1" applyFill="1" applyBorder="1" applyAlignment="1">
      <alignment horizontal="center" vertical="center"/>
      <protection/>
    </xf>
    <xf numFmtId="0" fontId="6" fillId="33" borderId="13" xfId="37" applyFont="1" applyFill="1" applyBorder="1">
      <alignment/>
      <protection/>
    </xf>
    <xf numFmtId="0" fontId="6" fillId="33" borderId="17" xfId="37" applyFont="1" applyFill="1" applyBorder="1">
      <alignment/>
      <protection/>
    </xf>
    <xf numFmtId="182" fontId="6" fillId="33" borderId="0" xfId="37" applyNumberFormat="1" applyFont="1" applyFill="1" applyBorder="1" applyAlignment="1">
      <alignment vertical="center"/>
      <protection/>
    </xf>
    <xf numFmtId="180" fontId="6" fillId="33" borderId="0" xfId="37" applyNumberFormat="1" applyFont="1" applyFill="1" applyBorder="1" applyAlignment="1">
      <alignment vertical="center"/>
      <protection/>
    </xf>
    <xf numFmtId="181" fontId="6" fillId="33" borderId="0" xfId="37" applyNumberFormat="1" applyFont="1" applyFill="1" applyBorder="1" applyAlignment="1">
      <alignment vertical="center"/>
      <protection/>
    </xf>
    <xf numFmtId="0" fontId="6" fillId="33" borderId="18" xfId="37" applyFont="1" applyFill="1" applyBorder="1">
      <alignment/>
      <protection/>
    </xf>
    <xf numFmtId="0" fontId="6" fillId="33" borderId="10" xfId="37" applyFont="1" applyFill="1" applyBorder="1">
      <alignment/>
      <protection/>
    </xf>
    <xf numFmtId="181" fontId="6" fillId="33" borderId="10" xfId="37" applyNumberFormat="1" applyFont="1" applyFill="1" applyBorder="1" applyAlignment="1">
      <alignment vertical="center"/>
      <protection/>
    </xf>
    <xf numFmtId="182" fontId="6" fillId="33" borderId="10" xfId="37" applyNumberFormat="1" applyFont="1" applyFill="1" applyBorder="1" applyAlignment="1">
      <alignment vertical="center"/>
      <protection/>
    </xf>
    <xf numFmtId="0" fontId="6" fillId="0" borderId="0" xfId="37" applyFont="1">
      <alignment/>
      <protection/>
    </xf>
    <xf numFmtId="0" fontId="9" fillId="0" borderId="0" xfId="37" applyFont="1">
      <alignment/>
      <protection/>
    </xf>
    <xf numFmtId="10" fontId="9" fillId="0" borderId="0" xfId="37" applyNumberFormat="1" applyFont="1">
      <alignment/>
      <protection/>
    </xf>
    <xf numFmtId="0" fontId="4" fillId="34" borderId="11" xfId="37" applyNumberFormat="1" applyFont="1" applyFill="1" applyBorder="1" applyAlignment="1">
      <alignment horizontal="center" vertical="center"/>
      <protection/>
    </xf>
    <xf numFmtId="0" fontId="4" fillId="34" borderId="11" xfId="37" applyFont="1" applyFill="1" applyBorder="1" applyAlignment="1">
      <alignment horizontal="center" vertical="center"/>
      <protection/>
    </xf>
    <xf numFmtId="0" fontId="6" fillId="0" borderId="0" xfId="37" applyFont="1" applyAlignment="1">
      <alignment horizontal="left"/>
      <protection/>
    </xf>
    <xf numFmtId="17" fontId="5" fillId="34" borderId="13" xfId="37" applyNumberFormat="1" applyFont="1" applyFill="1" applyBorder="1" applyAlignment="1">
      <alignment horizontal="center" vertical="center" wrapText="1"/>
      <protection/>
    </xf>
    <xf numFmtId="17" fontId="5" fillId="34" borderId="0" xfId="37" applyNumberFormat="1" applyFont="1" applyFill="1" applyBorder="1" applyAlignment="1">
      <alignment horizontal="center" vertical="center" wrapText="1"/>
      <protection/>
    </xf>
    <xf numFmtId="17" fontId="5" fillId="34" borderId="10" xfId="37" applyNumberFormat="1" applyFont="1" applyFill="1" applyBorder="1" applyAlignment="1">
      <alignment horizontal="left" vertical="center"/>
      <protection/>
    </xf>
    <xf numFmtId="0" fontId="5" fillId="34" borderId="10" xfId="37" applyNumberFormat="1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180" fontId="6" fillId="0" borderId="0" xfId="37" applyNumberFormat="1" applyFont="1" applyFill="1" applyBorder="1" applyAlignment="1">
      <alignment horizontal="right" vertical="center"/>
      <protection/>
    </xf>
    <xf numFmtId="180" fontId="6" fillId="0" borderId="0" xfId="37" applyNumberFormat="1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vertical="center"/>
      <protection/>
    </xf>
    <xf numFmtId="180" fontId="5" fillId="34" borderId="11" xfId="37" applyNumberFormat="1" applyFont="1" applyFill="1" applyBorder="1" applyAlignment="1">
      <alignment vertical="center"/>
      <protection/>
    </xf>
    <xf numFmtId="0" fontId="8" fillId="34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16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5" fontId="6" fillId="0" borderId="0" xfId="55" applyNumberFormat="1" applyFont="1" applyFill="1" applyBorder="1" applyAlignment="1">
      <alignment/>
    </xf>
    <xf numFmtId="188" fontId="6" fillId="0" borderId="0" xfId="69" applyNumberFormat="1" applyFont="1" applyFill="1" applyBorder="1" applyAlignment="1">
      <alignment horizontal="right"/>
    </xf>
    <xf numFmtId="0" fontId="68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85" fontId="5" fillId="0" borderId="0" xfId="55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85" fontId="5" fillId="34" borderId="11" xfId="0" applyNumberFormat="1" applyFont="1" applyFill="1" applyBorder="1" applyAlignment="1">
      <alignment/>
    </xf>
    <xf numFmtId="188" fontId="5" fillId="34" borderId="11" xfId="69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4" borderId="11" xfId="37" applyFont="1" applyFill="1" applyBorder="1" applyAlignment="1">
      <alignment horizontal="left"/>
      <protection/>
    </xf>
    <xf numFmtId="0" fontId="5" fillId="34" borderId="11" xfId="37" applyNumberFormat="1" applyFont="1" applyFill="1" applyBorder="1" applyAlignment="1">
      <alignment horizontal="right"/>
      <protection/>
    </xf>
    <xf numFmtId="17" fontId="5" fillId="34" borderId="11" xfId="37" applyNumberFormat="1" applyFont="1" applyFill="1" applyBorder="1" applyAlignment="1">
      <alignment horizontal="right"/>
      <protection/>
    </xf>
    <xf numFmtId="0" fontId="5" fillId="34" borderId="11" xfId="37" applyFont="1" applyFill="1" applyBorder="1" applyAlignment="1">
      <alignment horizontal="right"/>
      <protection/>
    </xf>
    <xf numFmtId="17" fontId="6" fillId="33" borderId="0" xfId="37" applyNumberFormat="1" applyFont="1" applyFill="1" applyBorder="1">
      <alignment/>
      <protection/>
    </xf>
    <xf numFmtId="3" fontId="6" fillId="33" borderId="0" xfId="37" applyNumberFormat="1" applyFont="1" applyFill="1" applyBorder="1" applyAlignment="1">
      <alignment horizontal="right"/>
      <protection/>
    </xf>
    <xf numFmtId="185" fontId="6" fillId="33" borderId="0" xfId="57" applyNumberFormat="1" applyFont="1" applyFill="1" applyBorder="1" applyAlignment="1">
      <alignment/>
    </xf>
    <xf numFmtId="188" fontId="6" fillId="33" borderId="0" xfId="69" applyNumberFormat="1" applyFont="1" applyFill="1" applyBorder="1" applyAlignment="1">
      <alignment horizontal="right" vertical="center"/>
    </xf>
    <xf numFmtId="184" fontId="6" fillId="33" borderId="10" xfId="69" applyNumberFormat="1" applyFont="1" applyFill="1" applyBorder="1" applyAlignment="1">
      <alignment horizontal="right"/>
    </xf>
    <xf numFmtId="0" fontId="12" fillId="34" borderId="13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34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34" borderId="11" xfId="37" applyFont="1" applyFill="1" applyBorder="1" applyAlignment="1">
      <alignment horizontal="left"/>
      <protection/>
    </xf>
    <xf numFmtId="17" fontId="11" fillId="33" borderId="0" xfId="37" applyNumberFormat="1" applyFont="1" applyFill="1" applyBorder="1">
      <alignment/>
      <protection/>
    </xf>
    <xf numFmtId="17" fontId="11" fillId="33" borderId="10" xfId="37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185" fontId="14" fillId="0" borderId="0" xfId="51" applyNumberFormat="1" applyFont="1" applyFill="1" applyAlignment="1">
      <alignment/>
    </xf>
    <xf numFmtId="0" fontId="5" fillId="35" borderId="19" xfId="0" applyFont="1" applyFill="1" applyBorder="1" applyAlignment="1">
      <alignment horizontal="justify"/>
    </xf>
    <xf numFmtId="0" fontId="5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89" fontId="5" fillId="0" borderId="21" xfId="51" applyNumberFormat="1" applyFont="1" applyBorder="1" applyAlignment="1">
      <alignment/>
    </xf>
    <xf numFmtId="189" fontId="6" fillId="0" borderId="21" xfId="51" applyNumberFormat="1" applyFont="1" applyBorder="1" applyAlignment="1">
      <alignment/>
    </xf>
    <xf numFmtId="189" fontId="6" fillId="0" borderId="21" xfId="51" applyNumberFormat="1" applyFont="1" applyFill="1" applyBorder="1" applyAlignment="1">
      <alignment/>
    </xf>
    <xf numFmtId="0" fontId="5" fillId="35" borderId="21" xfId="0" applyFont="1" applyFill="1" applyBorder="1" applyAlignment="1">
      <alignment horizontal="left"/>
    </xf>
    <xf numFmtId="189" fontId="5" fillId="35" borderId="21" xfId="51" applyNumberFormat="1" applyFont="1" applyFill="1" applyBorder="1" applyAlignment="1">
      <alignment/>
    </xf>
    <xf numFmtId="184" fontId="5" fillId="35" borderId="21" xfId="69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35" borderId="19" xfId="0" applyFont="1" applyFill="1" applyBorder="1" applyAlignment="1">
      <alignment horizontal="left"/>
    </xf>
    <xf numFmtId="0" fontId="12" fillId="35" borderId="22" xfId="0" applyFont="1" applyFill="1" applyBorder="1" applyAlignment="1">
      <alignment/>
    </xf>
    <xf numFmtId="189" fontId="12" fillId="0" borderId="21" xfId="51" applyNumberFormat="1" applyFont="1" applyBorder="1" applyAlignment="1">
      <alignment/>
    </xf>
    <xf numFmtId="0" fontId="11" fillId="0" borderId="21" xfId="0" applyFont="1" applyBorder="1" applyAlignment="1">
      <alignment horizontal="left" indent="1"/>
    </xf>
    <xf numFmtId="0" fontId="12" fillId="0" borderId="21" xfId="0" applyFont="1" applyBorder="1" applyAlignment="1">
      <alignment/>
    </xf>
    <xf numFmtId="0" fontId="12" fillId="35" borderId="21" xfId="0" applyFont="1" applyFill="1" applyBorder="1" applyAlignment="1">
      <alignment horizontal="left"/>
    </xf>
    <xf numFmtId="0" fontId="12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189" fontId="5" fillId="0" borderId="24" xfId="51" applyNumberFormat="1" applyFont="1" applyBorder="1" applyAlignment="1">
      <alignment/>
    </xf>
    <xf numFmtId="189" fontId="5" fillId="0" borderId="21" xfId="51" applyNumberFormat="1" applyFont="1" applyFill="1" applyBorder="1" applyAlignment="1">
      <alignment/>
    </xf>
    <xf numFmtId="189" fontId="6" fillId="0" borderId="24" xfId="51" applyNumberFormat="1" applyFont="1" applyBorder="1" applyAlignment="1">
      <alignment/>
    </xf>
    <xf numFmtId="189" fontId="5" fillId="35" borderId="24" xfId="51" applyNumberFormat="1" applyFont="1" applyFill="1" applyBorder="1" applyAlignment="1">
      <alignment/>
    </xf>
    <xf numFmtId="184" fontId="5" fillId="35" borderId="21" xfId="51" applyNumberFormat="1" applyFont="1" applyFill="1" applyBorder="1" applyAlignment="1">
      <alignment/>
    </xf>
    <xf numFmtId="184" fontId="5" fillId="35" borderId="21" xfId="51" applyNumberFormat="1" applyFont="1" applyFill="1" applyBorder="1" applyAlignment="1">
      <alignment horizontal="right"/>
    </xf>
    <xf numFmtId="189" fontId="12" fillId="0" borderId="24" xfId="51" applyNumberFormat="1" applyFont="1" applyBorder="1" applyAlignment="1">
      <alignment/>
    </xf>
    <xf numFmtId="189" fontId="11" fillId="0" borderId="24" xfId="51" applyNumberFormat="1" applyFont="1" applyBorder="1" applyAlignment="1">
      <alignment/>
    </xf>
    <xf numFmtId="184" fontId="12" fillId="35" borderId="21" xfId="69" applyNumberFormat="1" applyFont="1" applyFill="1" applyBorder="1" applyAlignment="1">
      <alignment/>
    </xf>
    <xf numFmtId="0" fontId="6" fillId="33" borderId="0" xfId="65" applyFont="1" applyFill="1">
      <alignment/>
      <protection/>
    </xf>
    <xf numFmtId="188" fontId="6" fillId="0" borderId="0" xfId="70" applyNumberFormat="1" applyFont="1" applyFill="1" applyBorder="1" applyAlignment="1">
      <alignment horizontal="right"/>
    </xf>
    <xf numFmtId="185" fontId="5" fillId="0" borderId="0" xfId="51" applyNumberFormat="1" applyFont="1" applyFill="1" applyBorder="1" applyAlignment="1">
      <alignment/>
    </xf>
    <xf numFmtId="188" fontId="5" fillId="0" borderId="0" xfId="70" applyNumberFormat="1" applyFont="1" applyFill="1" applyBorder="1" applyAlignment="1">
      <alignment horizontal="right"/>
    </xf>
    <xf numFmtId="188" fontId="5" fillId="34" borderId="11" xfId="70" applyNumberFormat="1" applyFont="1" applyFill="1" applyBorder="1" applyAlignment="1">
      <alignment horizontal="right"/>
    </xf>
    <xf numFmtId="185" fontId="5" fillId="33" borderId="0" xfId="58" applyNumberFormat="1" applyFont="1" applyFill="1" applyBorder="1" applyAlignment="1">
      <alignment vertical="center"/>
    </xf>
    <xf numFmtId="185" fontId="6" fillId="33" borderId="0" xfId="58" applyNumberFormat="1" applyFont="1" applyFill="1" applyBorder="1" applyAlignment="1">
      <alignment vertical="center"/>
    </xf>
    <xf numFmtId="185" fontId="5" fillId="33" borderId="0" xfId="5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5" fillId="34" borderId="13" xfId="65" applyFont="1" applyFill="1" applyBorder="1" applyAlignment="1">
      <alignment vertical="center"/>
      <protection/>
    </xf>
    <xf numFmtId="0" fontId="5" fillId="34" borderId="13" xfId="65" applyFont="1" applyFill="1" applyBorder="1" applyAlignment="1">
      <alignment horizontal="center" vertical="center"/>
      <protection/>
    </xf>
    <xf numFmtId="0" fontId="5" fillId="33" borderId="0" xfId="65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vertical="center"/>
      <protection/>
    </xf>
    <xf numFmtId="0" fontId="5" fillId="34" borderId="25" xfId="65" applyFont="1" applyFill="1" applyBorder="1" applyAlignment="1">
      <alignment horizontal="center" vertical="center"/>
      <protection/>
    </xf>
    <xf numFmtId="3" fontId="6" fillId="0" borderId="0" xfId="37" applyNumberFormat="1" applyFont="1" applyFill="1" applyBorder="1" applyAlignment="1">
      <alignment horizontal="right"/>
      <protection/>
    </xf>
    <xf numFmtId="185" fontId="6" fillId="33" borderId="0" xfId="56" applyNumberFormat="1" applyFont="1" applyFill="1" applyBorder="1" applyAlignment="1">
      <alignment/>
    </xf>
    <xf numFmtId="188" fontId="6" fillId="33" borderId="0" xfId="70" applyNumberFormat="1" applyFont="1" applyFill="1" applyBorder="1" applyAlignment="1">
      <alignment horizontal="right" vertical="center"/>
    </xf>
    <xf numFmtId="17" fontId="6" fillId="0" borderId="10" xfId="37" applyNumberFormat="1" applyFont="1" applyFill="1" applyBorder="1">
      <alignment/>
      <protection/>
    </xf>
    <xf numFmtId="184" fontId="6" fillId="0" borderId="10" xfId="70" applyNumberFormat="1" applyFont="1" applyFill="1" applyBorder="1" applyAlignment="1">
      <alignment horizontal="right"/>
    </xf>
    <xf numFmtId="184" fontId="6" fillId="33" borderId="10" xfId="70" applyNumberFormat="1" applyFont="1" applyFill="1" applyBorder="1" applyAlignment="1">
      <alignment horizontal="right"/>
    </xf>
    <xf numFmtId="188" fontId="6" fillId="33" borderId="10" xfId="70" applyNumberFormat="1" applyFont="1" applyFill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center"/>
    </xf>
    <xf numFmtId="185" fontId="5" fillId="34" borderId="11" xfId="51" applyNumberFormat="1" applyFont="1" applyFill="1" applyBorder="1" applyAlignment="1">
      <alignment/>
    </xf>
    <xf numFmtId="0" fontId="5" fillId="34" borderId="13" xfId="37" applyFont="1" applyFill="1" applyBorder="1" applyAlignment="1">
      <alignment horizontal="left"/>
      <protection/>
    </xf>
    <xf numFmtId="0" fontId="5" fillId="34" borderId="13" xfId="37" applyFont="1" applyFill="1" applyBorder="1" applyAlignment="1">
      <alignment horizontal="right"/>
      <protection/>
    </xf>
    <xf numFmtId="3" fontId="6" fillId="33" borderId="13" xfId="37" applyNumberFormat="1" applyFont="1" applyFill="1" applyBorder="1" applyAlignment="1">
      <alignment horizontal="right"/>
      <protection/>
    </xf>
    <xf numFmtId="185" fontId="6" fillId="0" borderId="13" xfId="58" applyNumberFormat="1" applyFont="1" applyBorder="1" applyAlignment="1">
      <alignment vertical="center"/>
    </xf>
    <xf numFmtId="188" fontId="6" fillId="33" borderId="13" xfId="70" applyNumberFormat="1" applyFont="1" applyFill="1" applyBorder="1" applyAlignment="1">
      <alignment horizontal="right" vertical="center"/>
    </xf>
    <xf numFmtId="185" fontId="6" fillId="0" borderId="0" xfId="58" applyNumberFormat="1" applyFont="1" applyBorder="1" applyAlignment="1">
      <alignment vertical="center"/>
    </xf>
    <xf numFmtId="17" fontId="5" fillId="34" borderId="11" xfId="37" applyNumberFormat="1" applyFont="1" applyFill="1" applyBorder="1" applyAlignment="1">
      <alignment horizontal="left"/>
      <protection/>
    </xf>
    <xf numFmtId="17" fontId="6" fillId="0" borderId="0" xfId="37" applyNumberFormat="1" applyFont="1" applyFill="1" applyBorder="1">
      <alignment/>
      <protection/>
    </xf>
    <xf numFmtId="188" fontId="6" fillId="0" borderId="0" xfId="70" applyNumberFormat="1" applyFont="1" applyFill="1" applyBorder="1" applyAlignment="1">
      <alignment horizontal="right" vertical="center"/>
    </xf>
    <xf numFmtId="188" fontId="6" fillId="0" borderId="10" xfId="70" applyNumberFormat="1" applyFont="1" applyFill="1" applyBorder="1" applyAlignment="1">
      <alignment horizontal="right"/>
    </xf>
    <xf numFmtId="0" fontId="5" fillId="34" borderId="11" xfId="65" applyFont="1" applyFill="1" applyBorder="1" applyAlignment="1">
      <alignment horizontal="center" vertical="center"/>
      <protection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0" fillId="0" borderId="0" xfId="0" applyNumberFormat="1" applyAlignment="1">
      <alignment/>
    </xf>
    <xf numFmtId="0" fontId="74" fillId="0" borderId="0" xfId="0" applyFont="1" applyAlignment="1">
      <alignment/>
    </xf>
    <xf numFmtId="0" fontId="6" fillId="34" borderId="13" xfId="37" applyFont="1" applyFill="1" applyBorder="1">
      <alignment/>
      <protection/>
    </xf>
    <xf numFmtId="0" fontId="6" fillId="34" borderId="0" xfId="37" applyFont="1" applyFill="1" applyBorder="1">
      <alignment/>
      <protection/>
    </xf>
    <xf numFmtId="0" fontId="12" fillId="34" borderId="13" xfId="37" applyFont="1" applyFill="1" applyBorder="1" applyAlignment="1">
      <alignment horizontal="left"/>
      <protection/>
    </xf>
    <xf numFmtId="0" fontId="11" fillId="33" borderId="13" xfId="37" applyFont="1" applyFill="1" applyBorder="1">
      <alignment/>
      <protection/>
    </xf>
    <xf numFmtId="0" fontId="11" fillId="33" borderId="0" xfId="37" applyFont="1" applyFill="1" applyBorder="1">
      <alignment/>
      <protection/>
    </xf>
    <xf numFmtId="0" fontId="11" fillId="33" borderId="10" xfId="37" applyFont="1" applyFill="1" applyBorder="1">
      <alignment/>
      <protection/>
    </xf>
    <xf numFmtId="0" fontId="11" fillId="0" borderId="0" xfId="62" applyFont="1" applyBorder="1">
      <alignment/>
      <protection/>
    </xf>
    <xf numFmtId="0" fontId="12" fillId="34" borderId="26" xfId="0" applyFont="1" applyFill="1" applyBorder="1" applyAlignment="1">
      <alignment/>
    </xf>
    <xf numFmtId="0" fontId="12" fillId="34" borderId="27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0" borderId="28" xfId="0" applyFont="1" applyBorder="1" applyAlignment="1">
      <alignment/>
    </xf>
    <xf numFmtId="3" fontId="12" fillId="0" borderId="29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0" fontId="12" fillId="0" borderId="33" xfId="0" applyFont="1" applyBorder="1" applyAlignment="1">
      <alignment/>
    </xf>
    <xf numFmtId="3" fontId="11" fillId="0" borderId="3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0" fontId="12" fillId="34" borderId="35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/>
    </xf>
    <xf numFmtId="3" fontId="12" fillId="34" borderId="23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6" fillId="0" borderId="0" xfId="37" applyFont="1" applyFill="1" applyBorder="1" applyAlignment="1" quotePrefix="1">
      <alignment horizontal="center" vertical="center"/>
      <protection/>
    </xf>
    <xf numFmtId="0" fontId="5" fillId="0" borderId="0" xfId="37" applyFont="1" applyBorder="1">
      <alignment/>
      <protection/>
    </xf>
    <xf numFmtId="17" fontId="17" fillId="0" borderId="0" xfId="37" applyNumberFormat="1" applyFont="1" applyFill="1" applyBorder="1" applyAlignment="1">
      <alignment horizontal="center" vertical="center"/>
      <protection/>
    </xf>
    <xf numFmtId="2" fontId="17" fillId="0" borderId="0" xfId="37" applyNumberFormat="1" applyFont="1" applyFill="1" applyBorder="1" applyAlignment="1">
      <alignment horizontal="center" vertical="center"/>
      <protection/>
    </xf>
    <xf numFmtId="0" fontId="6" fillId="0" borderId="0" xfId="37" applyFont="1" applyBorder="1">
      <alignment/>
      <protection/>
    </xf>
    <xf numFmtId="0" fontId="0" fillId="0" borderId="0" xfId="37" applyFont="1" applyBorder="1">
      <alignment/>
      <protection/>
    </xf>
    <xf numFmtId="0" fontId="4" fillId="34" borderId="36" xfId="37" applyFont="1" applyFill="1" applyBorder="1" applyAlignment="1">
      <alignment horizontal="left" vertical="center"/>
      <protection/>
    </xf>
    <xf numFmtId="0" fontId="16" fillId="0" borderId="0" xfId="37" applyFont="1" applyFill="1" applyBorder="1" applyAlignment="1">
      <alignment horizontal="center" vertical="center"/>
      <protection/>
    </xf>
    <xf numFmtId="184" fontId="6" fillId="36" borderId="32" xfId="67" applyNumberFormat="1" applyFont="1" applyFill="1" applyBorder="1" applyAlignment="1">
      <alignment horizontal="right" vertical="center"/>
    </xf>
    <xf numFmtId="188" fontId="6" fillId="33" borderId="0" xfId="67" applyNumberFormat="1" applyFont="1" applyFill="1" applyBorder="1" applyAlignment="1">
      <alignment vertical="center"/>
    </xf>
    <xf numFmtId="184" fontId="6" fillId="33" borderId="23" xfId="67" applyNumberFormat="1" applyFont="1" applyFill="1" applyBorder="1" applyAlignment="1">
      <alignment horizontal="right" vertical="center"/>
    </xf>
    <xf numFmtId="0" fontId="4" fillId="34" borderId="37" xfId="37" applyFont="1" applyFill="1" applyBorder="1" applyAlignment="1">
      <alignment horizontal="center" vertical="center"/>
      <protection/>
    </xf>
    <xf numFmtId="0" fontId="12" fillId="34" borderId="38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1" fillId="34" borderId="29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wrapText="1"/>
    </xf>
    <xf numFmtId="0" fontId="11" fillId="0" borderId="41" xfId="0" applyFont="1" applyBorder="1" applyAlignment="1">
      <alignment/>
    </xf>
    <xf numFmtId="191" fontId="11" fillId="0" borderId="0" xfId="0" applyNumberFormat="1" applyFont="1" applyAlignment="1">
      <alignment horizontal="right" wrapText="1"/>
    </xf>
    <xf numFmtId="191" fontId="11" fillId="0" borderId="42" xfId="0" applyNumberFormat="1" applyFont="1" applyBorder="1" applyAlignment="1">
      <alignment horizontal="right" wrapText="1"/>
    </xf>
    <xf numFmtId="191" fontId="11" fillId="0" borderId="42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 horizontal="right"/>
    </xf>
    <xf numFmtId="191" fontId="11" fillId="0" borderId="43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 horizontal="right" wrapText="1"/>
    </xf>
    <xf numFmtId="4" fontId="11" fillId="0" borderId="43" xfId="0" applyNumberFormat="1" applyFont="1" applyBorder="1" applyAlignment="1">
      <alignment horizontal="right" wrapText="1"/>
    </xf>
    <xf numFmtId="191" fontId="11" fillId="0" borderId="0" xfId="0" applyNumberFormat="1" applyFont="1" applyAlignment="1">
      <alignment horizontal="right"/>
    </xf>
    <xf numFmtId="191" fontId="11" fillId="0" borderId="42" xfId="0" applyNumberFormat="1" applyFont="1" applyFill="1" applyBorder="1" applyAlignment="1">
      <alignment horizontal="right" wrapText="1"/>
    </xf>
    <xf numFmtId="191" fontId="12" fillId="34" borderId="29" xfId="0" applyNumberFormat="1" applyFont="1" applyFill="1" applyBorder="1" applyAlignment="1">
      <alignment horizontal="right" wrapText="1"/>
    </xf>
    <xf numFmtId="191" fontId="12" fillId="34" borderId="40" xfId="0" applyNumberFormat="1" applyFont="1" applyFill="1" applyBorder="1" applyAlignment="1">
      <alignment horizontal="right" wrapText="1"/>
    </xf>
    <xf numFmtId="191" fontId="12" fillId="34" borderId="40" xfId="0" applyNumberFormat="1" applyFont="1" applyFill="1" applyBorder="1" applyAlignment="1">
      <alignment horizontal="right"/>
    </xf>
    <xf numFmtId="191" fontId="12" fillId="34" borderId="29" xfId="0" applyNumberFormat="1" applyFont="1" applyFill="1" applyBorder="1" applyAlignment="1">
      <alignment horizontal="right"/>
    </xf>
    <xf numFmtId="182" fontId="6" fillId="33" borderId="0" xfId="67" applyNumberFormat="1" applyFont="1" applyFill="1" applyBorder="1" applyAlignment="1">
      <alignment vertical="center"/>
    </xf>
    <xf numFmtId="182" fontId="6" fillId="33" borderId="10" xfId="67" applyNumberFormat="1" applyFont="1" applyFill="1" applyBorder="1" applyAlignment="1">
      <alignment vertical="center"/>
    </xf>
    <xf numFmtId="0" fontId="10" fillId="34" borderId="10" xfId="37" applyFont="1" applyFill="1" applyBorder="1" applyAlignment="1">
      <alignment horizontal="left" vertical="center"/>
      <protection/>
    </xf>
    <xf numFmtId="0" fontId="10" fillId="34" borderId="10" xfId="37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left"/>
    </xf>
    <xf numFmtId="180" fontId="12" fillId="0" borderId="0" xfId="53" applyNumberFormat="1" applyFont="1" applyFill="1" applyBorder="1" applyAlignment="1">
      <alignment/>
    </xf>
    <xf numFmtId="188" fontId="12" fillId="0" borderId="0" xfId="69" applyNumberFormat="1" applyFont="1" applyFill="1" applyBorder="1" applyAlignment="1">
      <alignment/>
    </xf>
    <xf numFmtId="0" fontId="12" fillId="0" borderId="11" xfId="37" applyFont="1" applyFill="1" applyBorder="1" applyAlignment="1">
      <alignment vertical="center"/>
      <protection/>
    </xf>
    <xf numFmtId="180" fontId="12" fillId="0" borderId="11" xfId="37" applyNumberFormat="1" applyFont="1" applyFill="1" applyBorder="1" applyAlignment="1">
      <alignment vertical="center"/>
      <protection/>
    </xf>
    <xf numFmtId="188" fontId="12" fillId="0" borderId="11" xfId="37" applyNumberFormat="1" applyFont="1" applyFill="1" applyBorder="1" applyAlignment="1">
      <alignment vertical="center"/>
      <protection/>
    </xf>
    <xf numFmtId="180" fontId="12" fillId="0" borderId="11" xfId="58" applyNumberFormat="1" applyFont="1" applyFill="1" applyBorder="1" applyAlignment="1">
      <alignment horizontal="right" vertical="center"/>
    </xf>
    <xf numFmtId="180" fontId="11" fillId="0" borderId="0" xfId="53" applyNumberFormat="1" applyFont="1" applyFill="1" applyBorder="1" applyAlignment="1">
      <alignment horizontal="left" indent="4"/>
    </xf>
    <xf numFmtId="180" fontId="11" fillId="0" borderId="0" xfId="53" applyNumberFormat="1" applyFont="1" applyFill="1" applyBorder="1" applyAlignment="1">
      <alignment/>
    </xf>
    <xf numFmtId="188" fontId="11" fillId="0" borderId="0" xfId="69" applyNumberFormat="1" applyFont="1" applyFill="1" applyBorder="1" applyAlignment="1">
      <alignment/>
    </xf>
    <xf numFmtId="180" fontId="11" fillId="0" borderId="0" xfId="53" applyNumberFormat="1" applyFont="1" applyFill="1" applyBorder="1" applyAlignment="1">
      <alignment horizontal="left"/>
    </xf>
    <xf numFmtId="0" fontId="10" fillId="34" borderId="11" xfId="37" applyFont="1" applyFill="1" applyBorder="1" applyAlignment="1">
      <alignment vertical="center"/>
      <protection/>
    </xf>
    <xf numFmtId="180" fontId="10" fillId="34" borderId="11" xfId="37" applyNumberFormat="1" applyFont="1" applyFill="1" applyBorder="1" applyAlignment="1">
      <alignment vertical="center"/>
      <protection/>
    </xf>
    <xf numFmtId="188" fontId="10" fillId="34" borderId="11" xfId="37" applyNumberFormat="1" applyFont="1" applyFill="1" applyBorder="1" applyAlignment="1">
      <alignment vertical="center"/>
      <protection/>
    </xf>
    <xf numFmtId="180" fontId="10" fillId="34" borderId="11" xfId="58" applyNumberFormat="1" applyFont="1" applyFill="1" applyBorder="1" applyAlignment="1">
      <alignment horizontal="right" vertical="center"/>
    </xf>
    <xf numFmtId="180" fontId="11" fillId="33" borderId="0" xfId="53" applyNumberFormat="1" applyFont="1" applyFill="1" applyBorder="1" applyAlignment="1">
      <alignment horizontal="left"/>
    </xf>
    <xf numFmtId="180" fontId="11" fillId="33" borderId="0" xfId="53" applyNumberFormat="1" applyFont="1" applyFill="1" applyBorder="1" applyAlignment="1">
      <alignment/>
    </xf>
    <xf numFmtId="188" fontId="11" fillId="33" borderId="0" xfId="69" applyNumberFormat="1" applyFont="1" applyFill="1" applyBorder="1" applyAlignment="1">
      <alignment/>
    </xf>
    <xf numFmtId="180" fontId="11" fillId="0" borderId="0" xfId="53" applyNumberFormat="1" applyFont="1" applyFill="1" applyBorder="1" applyAlignment="1">
      <alignment horizontal="justify"/>
    </xf>
    <xf numFmtId="180" fontId="12" fillId="33" borderId="0" xfId="53" applyNumberFormat="1" applyFont="1" applyFill="1" applyBorder="1" applyAlignment="1">
      <alignment horizontal="left"/>
    </xf>
    <xf numFmtId="180" fontId="12" fillId="33" borderId="0" xfId="53" applyNumberFormat="1" applyFont="1" applyFill="1" applyBorder="1" applyAlignment="1">
      <alignment/>
    </xf>
    <xf numFmtId="188" fontId="12" fillId="33" borderId="0" xfId="69" applyNumberFormat="1" applyFont="1" applyFill="1" applyBorder="1" applyAlignment="1">
      <alignment/>
    </xf>
    <xf numFmtId="180" fontId="12" fillId="0" borderId="0" xfId="53" applyNumberFormat="1" applyFont="1" applyFill="1" applyBorder="1" applyAlignment="1">
      <alignment horizontal="justify"/>
    </xf>
    <xf numFmtId="189" fontId="12" fillId="0" borderId="11" xfId="37" applyNumberFormat="1" applyFont="1" applyFill="1" applyBorder="1" applyAlignment="1">
      <alignment vertical="center"/>
      <protection/>
    </xf>
    <xf numFmtId="187" fontId="4" fillId="33" borderId="11" xfId="69" applyNumberFormat="1" applyFont="1" applyFill="1" applyBorder="1" applyAlignment="1" applyProtection="1">
      <alignment horizontal="right" vertical="center"/>
      <protection/>
    </xf>
    <xf numFmtId="187" fontId="4" fillId="33" borderId="0" xfId="69" applyNumberFormat="1" applyFont="1" applyFill="1" applyBorder="1" applyAlignment="1" applyProtection="1">
      <alignment horizontal="right" vertical="center"/>
      <protection/>
    </xf>
    <xf numFmtId="187" fontId="4" fillId="34" borderId="11" xfId="69" applyNumberFormat="1" applyFont="1" applyFill="1" applyBorder="1" applyAlignment="1" applyProtection="1">
      <alignment horizontal="right" vertical="center"/>
      <protection/>
    </xf>
    <xf numFmtId="0" fontId="75" fillId="34" borderId="12" xfId="37" applyFont="1" applyFill="1" applyBorder="1" applyAlignment="1">
      <alignment horizontal="center"/>
      <protection/>
    </xf>
    <xf numFmtId="0" fontId="10" fillId="35" borderId="10" xfId="37" applyNumberFormat="1" applyFont="1" applyFill="1" applyBorder="1" applyAlignment="1">
      <alignment horizontal="center" vertical="center" wrapText="1"/>
      <protection/>
    </xf>
    <xf numFmtId="17" fontId="10" fillId="34" borderId="10" xfId="37" applyNumberFormat="1" applyFont="1" applyFill="1" applyBorder="1" applyAlignment="1">
      <alignment horizontal="center" vertical="center" wrapText="1"/>
      <protection/>
    </xf>
    <xf numFmtId="0" fontId="11" fillId="33" borderId="0" xfId="37" applyFont="1" applyFill="1" applyBorder="1" applyAlignment="1">
      <alignment horizontal="right"/>
      <protection/>
    </xf>
    <xf numFmtId="180" fontId="11" fillId="33" borderId="0" xfId="53" applyNumberFormat="1" applyFont="1" applyFill="1" applyBorder="1" applyAlignment="1">
      <alignment horizontal="left" indent="4"/>
    </xf>
    <xf numFmtId="17" fontId="10" fillId="33" borderId="11" xfId="37" applyNumberFormat="1" applyFont="1" applyFill="1" applyBorder="1" applyAlignment="1">
      <alignment horizontal="left" vertical="center" wrapText="1"/>
      <protection/>
    </xf>
    <xf numFmtId="3" fontId="10" fillId="33" borderId="11" xfId="37" applyNumberFormat="1" applyFont="1" applyFill="1" applyBorder="1" applyAlignment="1">
      <alignment horizontal="right" vertical="center" wrapText="1"/>
      <protection/>
    </xf>
    <xf numFmtId="185" fontId="10" fillId="33" borderId="11" xfId="51" applyNumberFormat="1" applyFont="1" applyFill="1" applyBorder="1" applyAlignment="1" applyProtection="1">
      <alignment horizontal="right" vertical="center"/>
      <protection/>
    </xf>
    <xf numFmtId="187" fontId="10" fillId="33" borderId="11" xfId="69" applyNumberFormat="1" applyFont="1" applyFill="1" applyBorder="1" applyAlignment="1" applyProtection="1">
      <alignment horizontal="right" vertical="center"/>
      <protection/>
    </xf>
    <xf numFmtId="187" fontId="10" fillId="33" borderId="0" xfId="69" applyNumberFormat="1" applyFont="1" applyFill="1" applyBorder="1" applyAlignment="1" applyProtection="1">
      <alignment horizontal="right" vertical="center"/>
      <protection/>
    </xf>
    <xf numFmtId="188" fontId="11" fillId="33" borderId="0" xfId="53" applyNumberFormat="1" applyFont="1" applyFill="1" applyBorder="1" applyAlignment="1">
      <alignment/>
    </xf>
    <xf numFmtId="17" fontId="10" fillId="34" borderId="11" xfId="37" applyNumberFormat="1" applyFont="1" applyFill="1" applyBorder="1" applyAlignment="1">
      <alignment horizontal="left" vertical="center" wrapText="1"/>
      <protection/>
    </xf>
    <xf numFmtId="3" fontId="10" fillId="34" borderId="11" xfId="37" applyNumberFormat="1" applyFont="1" applyFill="1" applyBorder="1" applyAlignment="1">
      <alignment horizontal="right" vertical="center" wrapText="1"/>
      <protection/>
    </xf>
    <xf numFmtId="185" fontId="10" fillId="34" borderId="11" xfId="51" applyNumberFormat="1" applyFont="1" applyFill="1" applyBorder="1" applyAlignment="1" applyProtection="1">
      <alignment horizontal="right" vertical="center"/>
      <protection/>
    </xf>
    <xf numFmtId="187" fontId="10" fillId="34" borderId="11" xfId="69" applyNumberFormat="1" applyFont="1" applyFill="1" applyBorder="1" applyAlignment="1" applyProtection="1">
      <alignment horizontal="right" vertical="center"/>
      <protection/>
    </xf>
    <xf numFmtId="0" fontId="18" fillId="34" borderId="13" xfId="39" applyFont="1" applyFill="1" applyBorder="1" applyAlignment="1">
      <alignment horizontal="center" vertical="center"/>
      <protection/>
    </xf>
    <xf numFmtId="185" fontId="18" fillId="34" borderId="13" xfId="58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10" fillId="34" borderId="0" xfId="39" applyFont="1" applyFill="1" applyBorder="1" applyAlignment="1">
      <alignment horizontal="center" vertical="center"/>
      <protection/>
    </xf>
    <xf numFmtId="0" fontId="10" fillId="34" borderId="44" xfId="37" applyFont="1" applyFill="1" applyBorder="1" applyAlignment="1">
      <alignment horizontal="center"/>
      <protection/>
    </xf>
    <xf numFmtId="0" fontId="10" fillId="34" borderId="0" xfId="37" applyFont="1" applyFill="1" applyBorder="1" applyAlignment="1">
      <alignment horizontal="center"/>
      <protection/>
    </xf>
    <xf numFmtId="185" fontId="18" fillId="34" borderId="0" xfId="58" applyNumberFormat="1" applyFont="1" applyFill="1" applyBorder="1" applyAlignment="1">
      <alignment horizontal="center" vertical="center"/>
    </xf>
    <xf numFmtId="185" fontId="10" fillId="34" borderId="10" xfId="58" applyNumberFormat="1" applyFont="1" applyFill="1" applyBorder="1" applyAlignment="1">
      <alignment horizontal="justify" vertical="center"/>
    </xf>
    <xf numFmtId="185" fontId="10" fillId="34" borderId="10" xfId="58" applyNumberFormat="1" applyFont="1" applyFill="1" applyBorder="1" applyAlignment="1">
      <alignment horizontal="center" vertical="center"/>
    </xf>
    <xf numFmtId="0" fontId="11" fillId="33" borderId="13" xfId="39" applyFont="1" applyFill="1" applyBorder="1" applyAlignment="1">
      <alignment vertical="center"/>
      <protection/>
    </xf>
    <xf numFmtId="185" fontId="11" fillId="33" borderId="13" xfId="39" applyNumberFormat="1" applyFont="1" applyFill="1" applyBorder="1" applyAlignment="1">
      <alignment horizontal="right" vertical="center"/>
      <protection/>
    </xf>
    <xf numFmtId="180" fontId="11" fillId="33" borderId="13" xfId="39" applyNumberFormat="1" applyFont="1" applyFill="1" applyBorder="1" applyAlignment="1">
      <alignment horizontal="right" vertical="center"/>
      <protection/>
    </xf>
    <xf numFmtId="188" fontId="11" fillId="33" borderId="13" xfId="69" applyNumberFormat="1" applyFont="1" applyFill="1" applyBorder="1" applyAlignment="1">
      <alignment horizontal="right" vertical="center"/>
    </xf>
    <xf numFmtId="194" fontId="11" fillId="33" borderId="10" xfId="39" applyNumberFormat="1" applyFont="1" applyFill="1" applyBorder="1" applyAlignment="1">
      <alignment vertical="center"/>
      <protection/>
    </xf>
    <xf numFmtId="194" fontId="11" fillId="33" borderId="10" xfId="69" applyNumberFormat="1" applyFont="1" applyFill="1" applyBorder="1" applyAlignment="1">
      <alignment horizontal="right" vertical="center"/>
    </xf>
    <xf numFmtId="194" fontId="73" fillId="33" borderId="0" xfId="0" applyNumberFormat="1" applyFont="1" applyFill="1" applyAlignment="1">
      <alignment/>
    </xf>
    <xf numFmtId="185" fontId="11" fillId="33" borderId="13" xfId="39" applyNumberFormat="1" applyFont="1" applyFill="1" applyBorder="1" applyAlignment="1">
      <alignment vertical="center"/>
      <protection/>
    </xf>
    <xf numFmtId="0" fontId="73" fillId="33" borderId="11" xfId="0" applyFont="1" applyFill="1" applyBorder="1" applyAlignment="1">
      <alignment/>
    </xf>
    <xf numFmtId="9" fontId="11" fillId="33" borderId="11" xfId="69" applyFont="1" applyFill="1" applyBorder="1" applyAlignment="1">
      <alignment vertical="center"/>
    </xf>
    <xf numFmtId="9" fontId="11" fillId="33" borderId="11" xfId="69" applyFont="1" applyFill="1" applyBorder="1" applyAlignment="1">
      <alignment horizontal="right" vertical="center"/>
    </xf>
    <xf numFmtId="188" fontId="11" fillId="33" borderId="11" xfId="69" applyNumberFormat="1" applyFont="1" applyFill="1" applyBorder="1" applyAlignment="1">
      <alignment horizontal="right" vertical="center"/>
    </xf>
    <xf numFmtId="0" fontId="19" fillId="33" borderId="10" xfId="39" applyFont="1" applyFill="1" applyBorder="1" applyAlignment="1">
      <alignment vertical="center"/>
      <protection/>
    </xf>
    <xf numFmtId="185" fontId="19" fillId="33" borderId="10" xfId="39" applyNumberFormat="1" applyFont="1" applyFill="1" applyBorder="1" applyAlignment="1">
      <alignment vertical="center"/>
      <protection/>
    </xf>
    <xf numFmtId="180" fontId="19" fillId="33" borderId="10" xfId="39" applyNumberFormat="1" applyFont="1" applyFill="1" applyBorder="1" applyAlignment="1">
      <alignment horizontal="right" vertical="center"/>
      <protection/>
    </xf>
    <xf numFmtId="188" fontId="19" fillId="33" borderId="11" xfId="69" applyNumberFormat="1" applyFont="1" applyFill="1" applyBorder="1" applyAlignment="1">
      <alignment horizontal="right" vertical="center"/>
    </xf>
    <xf numFmtId="185" fontId="19" fillId="33" borderId="10" xfId="39" applyNumberFormat="1" applyFont="1" applyFill="1" applyBorder="1" applyAlignment="1">
      <alignment horizontal="right" vertical="center"/>
      <protection/>
    </xf>
    <xf numFmtId="185" fontId="19" fillId="0" borderId="10" xfId="39" applyNumberFormat="1" applyFont="1" applyFill="1" applyBorder="1" applyAlignment="1">
      <alignment vertical="center"/>
      <protection/>
    </xf>
    <xf numFmtId="0" fontId="19" fillId="33" borderId="0" xfId="0" applyFont="1" applyFill="1" applyAlignment="1">
      <alignment/>
    </xf>
    <xf numFmtId="180" fontId="73" fillId="33" borderId="0" xfId="0" applyNumberFormat="1" applyFont="1" applyFill="1" applyAlignment="1">
      <alignment/>
    </xf>
    <xf numFmtId="44" fontId="73" fillId="33" borderId="0" xfId="0" applyNumberFormat="1" applyFont="1" applyFill="1" applyAlignment="1">
      <alignment/>
    </xf>
    <xf numFmtId="194" fontId="11" fillId="33" borderId="10" xfId="39" applyNumberFormat="1" applyFont="1" applyFill="1" applyBorder="1" applyAlignment="1">
      <alignment horizontal="right" vertical="center"/>
      <protection/>
    </xf>
    <xf numFmtId="0" fontId="73" fillId="33" borderId="0" xfId="0" applyFont="1" applyFill="1" applyBorder="1" applyAlignment="1">
      <alignment/>
    </xf>
    <xf numFmtId="9" fontId="11" fillId="33" borderId="0" xfId="69" applyFont="1" applyFill="1" applyBorder="1" applyAlignment="1">
      <alignment horizontal="right" vertical="center"/>
    </xf>
    <xf numFmtId="180" fontId="11" fillId="33" borderId="0" xfId="39" applyNumberFormat="1" applyFont="1" applyFill="1" applyBorder="1" applyAlignment="1">
      <alignment horizontal="right" vertical="center"/>
      <protection/>
    </xf>
    <xf numFmtId="0" fontId="19" fillId="33" borderId="11" xfId="39" applyFont="1" applyFill="1" applyBorder="1" applyAlignment="1">
      <alignment vertical="center"/>
      <protection/>
    </xf>
    <xf numFmtId="185" fontId="19" fillId="33" borderId="11" xfId="39" applyNumberFormat="1" applyFont="1" applyFill="1" applyBorder="1" applyAlignment="1">
      <alignment horizontal="right" vertical="center"/>
      <protection/>
    </xf>
    <xf numFmtId="180" fontId="19" fillId="33" borderId="10" xfId="39" applyNumberFormat="1" applyFont="1" applyFill="1" applyBorder="1" applyAlignment="1">
      <alignment vertical="center"/>
      <protection/>
    </xf>
    <xf numFmtId="180" fontId="19" fillId="33" borderId="11" xfId="39" applyNumberFormat="1" applyFont="1" applyFill="1" applyBorder="1" applyAlignment="1">
      <alignment horizontal="right" vertical="center"/>
      <protection/>
    </xf>
    <xf numFmtId="180" fontId="5" fillId="33" borderId="0" xfId="53" applyNumberFormat="1" applyFont="1" applyFill="1" applyBorder="1" applyAlignment="1">
      <alignment horizontal="justify"/>
    </xf>
    <xf numFmtId="188" fontId="5" fillId="0" borderId="0" xfId="58" applyNumberFormat="1" applyFont="1" applyFill="1" applyBorder="1" applyAlignment="1">
      <alignment/>
    </xf>
    <xf numFmtId="0" fontId="5" fillId="0" borderId="0" xfId="37" applyFont="1" applyFill="1" applyBorder="1" applyAlignment="1">
      <alignment/>
      <protection/>
    </xf>
    <xf numFmtId="185" fontId="5" fillId="0" borderId="0" xfId="37" applyNumberFormat="1" applyFont="1" applyFill="1" applyBorder="1" applyAlignment="1">
      <alignment/>
      <protection/>
    </xf>
    <xf numFmtId="188" fontId="4" fillId="34" borderId="11" xfId="69" applyNumberFormat="1" applyFont="1" applyFill="1" applyBorder="1" applyAlignment="1" applyProtection="1">
      <alignment horizontal="right"/>
      <protection/>
    </xf>
    <xf numFmtId="187" fontId="4" fillId="33" borderId="0" xfId="69" applyNumberFormat="1" applyFont="1" applyFill="1" applyBorder="1" applyAlignment="1" applyProtection="1">
      <alignment horizontal="right"/>
      <protection/>
    </xf>
    <xf numFmtId="188" fontId="5" fillId="33" borderId="0" xfId="69" applyNumberFormat="1" applyFont="1" applyFill="1" applyBorder="1" applyAlignment="1">
      <alignment/>
    </xf>
    <xf numFmtId="188" fontId="6" fillId="33" borderId="0" xfId="69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71" fillId="35" borderId="13" xfId="0" applyFont="1" applyFill="1" applyBorder="1" applyAlignment="1">
      <alignment horizontal="left"/>
    </xf>
    <xf numFmtId="0" fontId="71" fillId="34" borderId="13" xfId="39" applyFont="1" applyFill="1" applyBorder="1" applyAlignment="1">
      <alignment horizontal="center" vertical="center"/>
      <protection/>
    </xf>
    <xf numFmtId="0" fontId="76" fillId="35" borderId="0" xfId="0" applyFont="1" applyFill="1" applyBorder="1" applyAlignment="1">
      <alignment/>
    </xf>
    <xf numFmtId="0" fontId="71" fillId="35" borderId="0" xfId="0" applyFont="1" applyFill="1" applyBorder="1" applyAlignment="1">
      <alignment horizontal="right" indent="2"/>
    </xf>
    <xf numFmtId="0" fontId="6" fillId="0" borderId="13" xfId="0" applyFont="1" applyFill="1" applyBorder="1" applyAlignment="1">
      <alignment/>
    </xf>
    <xf numFmtId="185" fontId="6" fillId="0" borderId="13" xfId="51" applyNumberFormat="1" applyFont="1" applyFill="1" applyBorder="1" applyAlignment="1">
      <alignment/>
    </xf>
    <xf numFmtId="188" fontId="6" fillId="0" borderId="13" xfId="51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6" fillId="0" borderId="0" xfId="51" applyNumberFormat="1" applyFont="1" applyFill="1" applyBorder="1" applyAlignment="1">
      <alignment/>
    </xf>
    <xf numFmtId="188" fontId="6" fillId="0" borderId="0" xfId="69" applyNumberFormat="1" applyFont="1" applyFill="1" applyBorder="1" applyAlignment="1">
      <alignment/>
    </xf>
    <xf numFmtId="185" fontId="5" fillId="35" borderId="11" xfId="51" applyNumberFormat="1" applyFont="1" applyFill="1" applyBorder="1" applyAlignment="1">
      <alignment/>
    </xf>
    <xf numFmtId="185" fontId="5" fillId="35" borderId="11" xfId="69" applyNumberFormat="1" applyFont="1" applyFill="1" applyBorder="1" applyAlignment="1">
      <alignment/>
    </xf>
    <xf numFmtId="188" fontId="5" fillId="35" borderId="11" xfId="6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0" xfId="51" applyNumberFormat="1" applyFont="1" applyFill="1" applyBorder="1" applyAlignment="1">
      <alignment/>
    </xf>
    <xf numFmtId="188" fontId="5" fillId="0" borderId="0" xfId="69" applyNumberFormat="1" applyFont="1" applyFill="1" applyBorder="1" applyAlignment="1">
      <alignment/>
    </xf>
    <xf numFmtId="0" fontId="71" fillId="35" borderId="11" xfId="0" applyFont="1" applyFill="1" applyBorder="1" applyAlignment="1">
      <alignment/>
    </xf>
    <xf numFmtId="185" fontId="71" fillId="35" borderId="11" xfId="51" applyNumberFormat="1" applyFont="1" applyFill="1" applyBorder="1" applyAlignment="1">
      <alignment/>
    </xf>
    <xf numFmtId="188" fontId="71" fillId="35" borderId="11" xfId="69" applyNumberFormat="1" applyFont="1" applyFill="1" applyBorder="1" applyAlignment="1">
      <alignment/>
    </xf>
    <xf numFmtId="0" fontId="71" fillId="35" borderId="45" xfId="0" applyFont="1" applyFill="1" applyBorder="1" applyAlignment="1">
      <alignment horizontal="right" indent="2"/>
    </xf>
    <xf numFmtId="0" fontId="71" fillId="35" borderId="45" xfId="0" applyFont="1" applyFill="1" applyBorder="1" applyAlignment="1">
      <alignment horizontal="center"/>
    </xf>
    <xf numFmtId="0" fontId="76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center"/>
    </xf>
    <xf numFmtId="184" fontId="6" fillId="0" borderId="0" xfId="69" applyNumberFormat="1" applyFont="1" applyFill="1" applyBorder="1" applyAlignment="1">
      <alignment/>
    </xf>
    <xf numFmtId="184" fontId="5" fillId="0" borderId="0" xfId="69" applyNumberFormat="1" applyFont="1" applyFill="1" applyBorder="1" applyAlignment="1">
      <alignment/>
    </xf>
    <xf numFmtId="184" fontId="5" fillId="35" borderId="11" xfId="69" applyNumberFormat="1" applyFont="1" applyFill="1" applyBorder="1" applyAlignment="1">
      <alignment/>
    </xf>
    <xf numFmtId="184" fontId="71" fillId="35" borderId="11" xfId="51" applyNumberFormat="1" applyFont="1" applyFill="1" applyBorder="1" applyAlignment="1">
      <alignment horizontal="right"/>
    </xf>
    <xf numFmtId="0" fontId="5" fillId="33" borderId="11" xfId="37" applyFont="1" applyFill="1" applyBorder="1" applyAlignment="1">
      <alignment horizontal="left" vertical="center" wrapText="1" indent="1"/>
      <protection/>
    </xf>
    <xf numFmtId="0" fontId="5" fillId="34" borderId="13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188" fontId="6" fillId="0" borderId="0" xfId="68" applyNumberFormat="1" applyFont="1" applyFill="1" applyBorder="1" applyAlignment="1">
      <alignment horizontal="right"/>
    </xf>
    <xf numFmtId="188" fontId="5" fillId="34" borderId="11" xfId="68" applyNumberFormat="1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188" fontId="5" fillId="0" borderId="0" xfId="68" applyNumberFormat="1" applyFont="1" applyFill="1" applyBorder="1" applyAlignment="1">
      <alignment horizontal="right"/>
    </xf>
    <xf numFmtId="0" fontId="5" fillId="33" borderId="0" xfId="37" applyFont="1" applyFill="1" applyAlignment="1">
      <alignment vertical="center"/>
      <protection/>
    </xf>
    <xf numFmtId="0" fontId="6" fillId="33" borderId="0" xfId="37" applyFont="1" applyFill="1" applyBorder="1" applyAlignment="1">
      <alignment horizontal="left" vertical="center" indent="1"/>
      <protection/>
    </xf>
    <xf numFmtId="0" fontId="6" fillId="33" borderId="0" xfId="37" applyFont="1" applyFill="1" applyBorder="1" applyAlignment="1">
      <alignment horizontal="left" vertical="center" indent="2"/>
      <protection/>
    </xf>
    <xf numFmtId="0" fontId="5" fillId="33" borderId="0" xfId="37" applyFont="1" applyFill="1" applyAlignment="1">
      <alignment vertical="center" wrapText="1"/>
      <protection/>
    </xf>
    <xf numFmtId="0" fontId="5" fillId="34" borderId="11" xfId="37" applyFont="1" applyFill="1" applyBorder="1" applyAlignment="1">
      <alignment vertical="center"/>
      <protection/>
    </xf>
    <xf numFmtId="0" fontId="6" fillId="0" borderId="0" xfId="38" applyFont="1" applyFill="1" applyBorder="1" applyAlignment="1">
      <alignment horizontal="left" indent="4"/>
      <protection/>
    </xf>
    <xf numFmtId="188" fontId="5" fillId="0" borderId="11" xfId="68" applyNumberFormat="1" applyFont="1" applyFill="1" applyBorder="1" applyAlignment="1">
      <alignment horizontal="right"/>
    </xf>
    <xf numFmtId="0" fontId="5" fillId="34" borderId="10" xfId="65" applyFont="1" applyFill="1" applyBorder="1" applyAlignment="1">
      <alignment vertical="center"/>
      <protection/>
    </xf>
    <xf numFmtId="195" fontId="6" fillId="33" borderId="10" xfId="51" applyNumberFormat="1" applyFont="1" applyFill="1" applyBorder="1" applyAlignment="1">
      <alignment horizontal="right"/>
    </xf>
    <xf numFmtId="0" fontId="20" fillId="33" borderId="0" xfId="37" applyFont="1" applyFill="1" applyBorder="1">
      <alignment/>
      <protection/>
    </xf>
    <xf numFmtId="185" fontId="20" fillId="0" borderId="0" xfId="0" applyNumberFormat="1" applyFont="1" applyAlignment="1">
      <alignment/>
    </xf>
    <xf numFmtId="185" fontId="5" fillId="33" borderId="0" xfId="0" applyNumberFormat="1" applyFont="1" applyFill="1" applyBorder="1" applyAlignment="1">
      <alignment/>
    </xf>
    <xf numFmtId="0" fontId="71" fillId="35" borderId="0" xfId="0" applyFont="1" applyFill="1" applyBorder="1" applyAlignment="1">
      <alignment horizontal="center" vertical="center"/>
    </xf>
    <xf numFmtId="0" fontId="71" fillId="34" borderId="13" xfId="39" applyFont="1" applyFill="1" applyBorder="1" applyAlignment="1">
      <alignment horizontal="centerContinuous" vertical="center" wrapText="1"/>
      <protection/>
    </xf>
    <xf numFmtId="0" fontId="71" fillId="35" borderId="45" xfId="0" applyFont="1" applyFill="1" applyBorder="1" applyAlignment="1">
      <alignment horizontal="centerContinuous"/>
    </xf>
    <xf numFmtId="0" fontId="71" fillId="35" borderId="10" xfId="0" applyFont="1" applyFill="1" applyBorder="1" applyAlignment="1">
      <alignment horizontal="center"/>
    </xf>
    <xf numFmtId="0" fontId="71" fillId="34" borderId="12" xfId="39" applyFont="1" applyFill="1" applyBorder="1" applyAlignment="1">
      <alignment horizontal="centerContinuous" vertical="center"/>
      <protection/>
    </xf>
    <xf numFmtId="0" fontId="71" fillId="35" borderId="14" xfId="0" applyFont="1" applyFill="1" applyBorder="1" applyAlignment="1">
      <alignment horizontal="centerContinuous"/>
    </xf>
    <xf numFmtId="0" fontId="71" fillId="34" borderId="13" xfId="0" applyFont="1" applyFill="1" applyBorder="1" applyAlignment="1">
      <alignment/>
    </xf>
    <xf numFmtId="0" fontId="71" fillId="34" borderId="12" xfId="0" applyFont="1" applyFill="1" applyBorder="1" applyAlignment="1">
      <alignment horizontal="centerContinuous"/>
    </xf>
    <xf numFmtId="0" fontId="71" fillId="34" borderId="12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0" fontId="71" fillId="34" borderId="10" xfId="0" applyNumberFormat="1" applyFont="1" applyFill="1" applyBorder="1" applyAlignment="1">
      <alignment horizontal="center"/>
    </xf>
    <xf numFmtId="16" fontId="71" fillId="34" borderId="10" xfId="0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1" fillId="34" borderId="11" xfId="0" applyFont="1" applyFill="1" applyBorder="1" applyAlignment="1">
      <alignment/>
    </xf>
    <xf numFmtId="185" fontId="71" fillId="34" borderId="11" xfId="0" applyNumberFormat="1" applyFont="1" applyFill="1" applyBorder="1" applyAlignment="1">
      <alignment/>
    </xf>
    <xf numFmtId="188" fontId="71" fillId="34" borderId="11" xfId="69" applyNumberFormat="1" applyFont="1" applyFill="1" applyBorder="1" applyAlignment="1">
      <alignment horizontal="right"/>
    </xf>
    <xf numFmtId="0" fontId="76" fillId="33" borderId="0" xfId="0" applyFont="1" applyFill="1" applyBorder="1" applyAlignment="1">
      <alignment/>
    </xf>
    <xf numFmtId="0" fontId="71" fillId="34" borderId="12" xfId="37" applyFont="1" applyFill="1" applyBorder="1" applyAlignment="1">
      <alignment horizontal="center"/>
      <protection/>
    </xf>
    <xf numFmtId="0" fontId="10" fillId="34" borderId="13" xfId="37" applyFont="1" applyFill="1" applyBorder="1" applyAlignment="1">
      <alignment horizontal="center" vertical="center" wrapText="1"/>
      <protection/>
    </xf>
    <xf numFmtId="0" fontId="10" fillId="34" borderId="0" xfId="37" applyFont="1" applyFill="1" applyBorder="1" applyAlignment="1">
      <alignment horizontal="center" vertical="center" wrapText="1"/>
      <protection/>
    </xf>
    <xf numFmtId="0" fontId="10" fillId="34" borderId="10" xfId="37" applyFont="1" applyFill="1" applyBorder="1" applyAlignment="1">
      <alignment horizontal="center" vertical="center" wrapText="1"/>
      <protection/>
    </xf>
    <xf numFmtId="0" fontId="18" fillId="34" borderId="13" xfId="39" applyFont="1" applyFill="1" applyBorder="1" applyAlignment="1">
      <alignment horizontal="center" vertical="center"/>
      <protection/>
    </xf>
    <xf numFmtId="0" fontId="10" fillId="34" borderId="44" xfId="39" applyFont="1" applyFill="1" applyBorder="1" applyAlignment="1">
      <alignment horizontal="center" vertical="center"/>
      <protection/>
    </xf>
    <xf numFmtId="17" fontId="10" fillId="34" borderId="13" xfId="37" applyNumberFormat="1" applyFont="1" applyFill="1" applyBorder="1" applyAlignment="1">
      <alignment horizontal="left" vertical="center" wrapText="1"/>
      <protection/>
    </xf>
    <xf numFmtId="17" fontId="10" fillId="34" borderId="10" xfId="37" applyNumberFormat="1" applyFont="1" applyFill="1" applyBorder="1" applyAlignment="1">
      <alignment horizontal="left" vertical="center" wrapText="1"/>
      <protection/>
    </xf>
    <xf numFmtId="0" fontId="75" fillId="34" borderId="12" xfId="37" applyFont="1" applyFill="1" applyBorder="1" applyAlignment="1">
      <alignment horizontal="center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17" fontId="4" fillId="34" borderId="10" xfId="37" applyNumberFormat="1" applyFont="1" applyFill="1" applyBorder="1" applyAlignment="1">
      <alignment horizontal="left" vertical="center" wrapText="1"/>
      <protection/>
    </xf>
    <xf numFmtId="0" fontId="4" fillId="34" borderId="13" xfId="37" applyFont="1" applyFill="1" applyBorder="1" applyAlignment="1">
      <alignment horizontal="left" vertical="center"/>
      <protection/>
    </xf>
    <xf numFmtId="0" fontId="4" fillId="34" borderId="10" xfId="37" applyFont="1" applyFill="1" applyBorder="1" applyAlignment="1">
      <alignment horizontal="left" vertical="center"/>
      <protection/>
    </xf>
    <xf numFmtId="0" fontId="12" fillId="34" borderId="46" xfId="0" applyFont="1" applyFill="1" applyBorder="1" applyAlignment="1">
      <alignment horizontal="center" wrapText="1"/>
    </xf>
    <xf numFmtId="0" fontId="12" fillId="34" borderId="43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horizontal="center" wrapText="1"/>
    </xf>
    <xf numFmtId="0" fontId="12" fillId="34" borderId="40" xfId="0" applyFont="1" applyFill="1" applyBorder="1" applyAlignment="1">
      <alignment horizontal="center" wrapText="1"/>
    </xf>
    <xf numFmtId="0" fontId="12" fillId="34" borderId="46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17" fontId="5" fillId="34" borderId="12" xfId="37" applyNumberFormat="1" applyFont="1" applyFill="1" applyBorder="1" applyAlignment="1">
      <alignment horizontal="center" vertical="center" wrapText="1"/>
      <protection/>
    </xf>
    <xf numFmtId="17" fontId="5" fillId="34" borderId="13" xfId="37" applyNumberFormat="1" applyFont="1" applyFill="1" applyBorder="1" applyAlignment="1">
      <alignment horizontal="center" vertical="center" wrapText="1"/>
      <protection/>
    </xf>
    <xf numFmtId="17" fontId="5" fillId="34" borderId="12" xfId="37" applyNumberFormat="1" applyFont="1" applyFill="1" applyBorder="1" applyAlignment="1">
      <alignment horizontal="center" vertical="center"/>
      <protection/>
    </xf>
    <xf numFmtId="17" fontId="5" fillId="34" borderId="13" xfId="37" applyNumberFormat="1" applyFont="1" applyFill="1" applyBorder="1" applyAlignment="1">
      <alignment horizontal="center" vertical="center"/>
      <protection/>
    </xf>
    <xf numFmtId="17" fontId="5" fillId="34" borderId="48" xfId="37" applyNumberFormat="1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/>
    </xf>
    <xf numFmtId="0" fontId="71" fillId="35" borderId="45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5" fillId="34" borderId="12" xfId="65" applyFon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/>
    </xf>
    <xf numFmtId="0" fontId="46" fillId="33" borderId="49" xfId="0" applyFont="1" applyFill="1" applyBorder="1" applyAlignment="1">
      <alignment horizontal="right" vertical="center" wrapText="1" indent="4"/>
    </xf>
    <xf numFmtId="0" fontId="46" fillId="33" borderId="50" xfId="0" applyFont="1" applyFill="1" applyBorder="1" applyAlignment="1">
      <alignment horizontal="right" vertical="center" wrapText="1" indent="4"/>
    </xf>
    <xf numFmtId="0" fontId="46" fillId="37" borderId="49" xfId="0" applyFont="1" applyFill="1" applyBorder="1" applyAlignment="1">
      <alignment horizontal="center" wrapText="1"/>
    </xf>
    <xf numFmtId="0" fontId="46" fillId="37" borderId="50" xfId="0" applyFont="1" applyFill="1" applyBorder="1" applyAlignment="1">
      <alignment horizontal="center" wrapText="1"/>
    </xf>
    <xf numFmtId="0" fontId="46" fillId="33" borderId="51" xfId="0" applyFont="1" applyFill="1" applyBorder="1" applyAlignment="1">
      <alignment horizontal="left" vertical="center" wrapText="1" indent="4"/>
    </xf>
    <xf numFmtId="0" fontId="47" fillId="0" borderId="52" xfId="0" applyFont="1" applyBorder="1" applyAlignment="1">
      <alignment horizontal="left" vertical="center" wrapText="1" indent="4"/>
    </xf>
    <xf numFmtId="14" fontId="46" fillId="37" borderId="53" xfId="0" applyNumberFormat="1" applyFont="1" applyFill="1" applyBorder="1" applyAlignment="1">
      <alignment horizontal="center"/>
    </xf>
    <xf numFmtId="14" fontId="46" fillId="38" borderId="53" xfId="0" applyNumberFormat="1" applyFont="1" applyFill="1" applyBorder="1" applyAlignment="1">
      <alignment horizontal="center"/>
    </xf>
    <xf numFmtId="0" fontId="47" fillId="0" borderId="54" xfId="0" applyFont="1" applyBorder="1" applyAlignment="1">
      <alignment horizontal="left" vertical="center" wrapText="1" indent="4"/>
    </xf>
    <xf numFmtId="0" fontId="47" fillId="0" borderId="55" xfId="0" applyFont="1" applyBorder="1" applyAlignment="1">
      <alignment horizontal="left" vertical="center" wrapText="1" indent="4"/>
    </xf>
    <xf numFmtId="0" fontId="46" fillId="37" borderId="56" xfId="0" applyFont="1" applyFill="1" applyBorder="1" applyAlignment="1">
      <alignment horizontal="center"/>
    </xf>
    <xf numFmtId="0" fontId="46" fillId="38" borderId="56" xfId="0" applyFont="1" applyFill="1" applyBorder="1" applyAlignment="1">
      <alignment horizontal="center"/>
    </xf>
    <xf numFmtId="0" fontId="46" fillId="33" borderId="52" xfId="0" applyFont="1" applyFill="1" applyBorder="1" applyAlignment="1">
      <alignment/>
    </xf>
    <xf numFmtId="0" fontId="47" fillId="33" borderId="0" xfId="0" applyFont="1" applyFill="1" applyAlignment="1">
      <alignment/>
    </xf>
    <xf numFmtId="180" fontId="47" fillId="37" borderId="57" xfId="53" applyNumberFormat="1" applyFont="1" applyFill="1" applyBorder="1" applyAlignment="1">
      <alignment vertical="center"/>
    </xf>
    <xf numFmtId="180" fontId="47" fillId="33" borderId="57" xfId="53" applyNumberFormat="1" applyFont="1" applyFill="1" applyBorder="1" applyAlignment="1">
      <alignment vertical="center"/>
    </xf>
    <xf numFmtId="180" fontId="46" fillId="37" borderId="57" xfId="53" applyNumberFormat="1" applyFont="1" applyFill="1" applyBorder="1" applyAlignment="1">
      <alignment vertical="center"/>
    </xf>
    <xf numFmtId="180" fontId="46" fillId="33" borderId="57" xfId="53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49" xfId="0" applyFont="1" applyFill="1" applyBorder="1" applyAlignment="1">
      <alignment vertical="center"/>
    </xf>
    <xf numFmtId="0" fontId="47" fillId="33" borderId="50" xfId="0" applyFont="1" applyFill="1" applyBorder="1" applyAlignment="1">
      <alignment vertical="center"/>
    </xf>
    <xf numFmtId="180" fontId="47" fillId="39" borderId="57" xfId="53" applyNumberFormat="1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6" fillId="33" borderId="57" xfId="0" applyFont="1" applyFill="1" applyBorder="1" applyAlignment="1">
      <alignment vertical="center"/>
    </xf>
    <xf numFmtId="0" fontId="47" fillId="33" borderId="50" xfId="0" applyFont="1" applyFill="1" applyBorder="1" applyAlignment="1">
      <alignment/>
    </xf>
    <xf numFmtId="0" fontId="46" fillId="33" borderId="51" xfId="0" applyFont="1" applyFill="1" applyBorder="1" applyAlignment="1">
      <alignment horizontal="left" vertical="center" indent="4"/>
    </xf>
    <xf numFmtId="0" fontId="47" fillId="0" borderId="52" xfId="0" applyFont="1" applyBorder="1" applyAlignment="1">
      <alignment horizontal="left" vertical="center" indent="4"/>
    </xf>
    <xf numFmtId="0" fontId="47" fillId="0" borderId="54" xfId="0" applyFont="1" applyBorder="1" applyAlignment="1">
      <alignment horizontal="left" vertical="center" indent="4"/>
    </xf>
    <xf numFmtId="0" fontId="47" fillId="0" borderId="55" xfId="0" applyFont="1" applyBorder="1" applyAlignment="1">
      <alignment horizontal="left" vertical="center" indent="4"/>
    </xf>
    <xf numFmtId="0" fontId="46" fillId="33" borderId="58" xfId="0" applyFont="1" applyFill="1" applyBorder="1" applyAlignment="1">
      <alignment wrapText="1"/>
    </xf>
    <xf numFmtId="0" fontId="47" fillId="0" borderId="58" xfId="0" applyFont="1" applyBorder="1" applyAlignment="1">
      <alignment wrapText="1"/>
    </xf>
    <xf numFmtId="0" fontId="46" fillId="33" borderId="49" xfId="0" applyFont="1" applyFill="1" applyBorder="1" applyAlignment="1">
      <alignment vertical="center"/>
    </xf>
    <xf numFmtId="180" fontId="47" fillId="33" borderId="0" xfId="0" applyNumberFormat="1" applyFont="1" applyFill="1" applyAlignment="1">
      <alignment/>
    </xf>
    <xf numFmtId="0" fontId="48" fillId="37" borderId="56" xfId="0" applyFont="1" applyFill="1" applyBorder="1" applyAlignment="1">
      <alignment horizontal="center"/>
    </xf>
    <xf numFmtId="0" fontId="48" fillId="34" borderId="56" xfId="0" applyFont="1" applyFill="1" applyBorder="1" applyAlignment="1">
      <alignment horizontal="center"/>
    </xf>
    <xf numFmtId="0" fontId="46" fillId="33" borderId="59" xfId="0" applyFont="1" applyFill="1" applyBorder="1" applyAlignment="1">
      <alignment vertical="center" wrapText="1"/>
    </xf>
    <xf numFmtId="0" fontId="47" fillId="33" borderId="49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horizontal="left" vertical="center" wrapText="1" indent="2"/>
    </xf>
    <xf numFmtId="0" fontId="47" fillId="33" borderId="50" xfId="0" applyFont="1" applyFill="1" applyBorder="1" applyAlignment="1">
      <alignment horizontal="left" vertical="center" wrapText="1" indent="3"/>
    </xf>
    <xf numFmtId="0" fontId="46" fillId="33" borderId="50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vertical="center" wrapText="1"/>
    </xf>
    <xf numFmtId="0" fontId="47" fillId="33" borderId="51" xfId="0" applyFont="1" applyFill="1" applyBorder="1" applyAlignment="1">
      <alignment vertical="center" wrapText="1"/>
    </xf>
    <xf numFmtId="0" fontId="47" fillId="33" borderId="60" xfId="0" applyFont="1" applyFill="1" applyBorder="1" applyAlignment="1">
      <alignment vertical="center" wrapText="1"/>
    </xf>
    <xf numFmtId="0" fontId="47" fillId="33" borderId="54" xfId="0" applyFont="1" applyFill="1" applyBorder="1" applyAlignment="1">
      <alignment vertical="center" wrapText="1"/>
    </xf>
    <xf numFmtId="0" fontId="47" fillId="33" borderId="58" xfId="0" applyFont="1" applyFill="1" applyBorder="1" applyAlignment="1">
      <alignment vertical="center" wrapText="1"/>
    </xf>
    <xf numFmtId="0" fontId="46" fillId="33" borderId="49" xfId="0" applyFont="1" applyFill="1" applyBorder="1" applyAlignment="1">
      <alignment horizontal="left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3" xfId="53"/>
    <cellStyle name="Millares 2" xfId="54"/>
    <cellStyle name="Millares_EERR Gx 09-2009" xfId="55"/>
    <cellStyle name="Millares_genera" xfId="56"/>
    <cellStyle name="Millares_genera_Fisico Gx Dx" xfId="57"/>
    <cellStyle name="Millares_Income St. Table 1.2 2Q02 v2cpt" xfId="58"/>
    <cellStyle name="Currency" xfId="59"/>
    <cellStyle name="Currency [0]" xfId="60"/>
    <cellStyle name="Neutral" xfId="61"/>
    <cellStyle name="Normal 2" xfId="62"/>
    <cellStyle name="Normal 3" xfId="63"/>
    <cellStyle name="Normal_operacional" xfId="64"/>
    <cellStyle name="Normal_Tablas Press 4Q05" xfId="65"/>
    <cellStyle name="Notas" xfId="66"/>
    <cellStyle name="Percent" xfId="67"/>
    <cellStyle name="Porcentual 2" xfId="68"/>
    <cellStyle name="Porcentual 3" xfId="69"/>
    <cellStyle name="Porcentual 4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Link%20Raz.%20y%20Press%2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085162101\Mis%20documentos\RAZONADO\2009\06-2009\compara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Tablas%20razonado%20deuda-cash%20flow%2031_12_09%20(TC%20medio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085162101\Mis%20documentos\SEC&amp;NYSE-SVS-Lat-Lux-LSE\SEC-EOC\6-K%20Form%202010\042310%20Res\Tablas%20Press%201Q10_IFRS%20(PARTE%202)%20EO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085162101\Mis%20documentos\SEC&amp;NYSE-SVS-Lat-Lux-LSE\SEC-EOC\6-K%20Form%202010\042310%20Res\Copia%20de%20Link%20V&#237;nculos%20Resultados%20Contabilidad%200310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ÍSICO"/>
      <sheetName val="FÍS. CHILE"/>
      <sheetName val="CASH"/>
      <sheetName val="DEUDA"/>
      <sheetName val="ACCIONES"/>
      <sheetName val="Trim. Ant."/>
      <sheetName val="Trim. Final"/>
      <sheetName val="SEGMENTOS"/>
      <sheetName val="CHILE"/>
      <sheetName val="ARGENTINA"/>
      <sheetName val="PERÚ"/>
      <sheetName val="COLOMBIA"/>
      <sheetName val="(M$)"/>
      <sheetName val="(MM$)"/>
      <sheetName val="POR EMPR."/>
      <sheetName val="Q. Ant."/>
      <sheetName val="Q. Fin."/>
      <sheetName val="Subsidiaries"/>
      <sheetName val="Business Line"/>
      <sheetName val="DIFERENCIAS"/>
      <sheetName val="Hoja1"/>
    </sheetNames>
    <sheetDataSet>
      <sheetData sheetId="1">
        <row r="3">
          <cell r="D3">
            <v>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Abroad</v>
          </cell>
          <cell r="M3" t="str">
            <v>TOTAL</v>
          </cell>
          <cell r="N3" t="str">
            <v>CACHOEIRA</v>
          </cell>
          <cell r="O3" t="str">
            <v>FORTALEZA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generation</v>
          </cell>
          <cell r="E5">
            <v>8171.996839000001</v>
          </cell>
          <cell r="F5">
            <v>3782.5546657186956</v>
          </cell>
          <cell r="G5">
            <v>12673.608354063728</v>
          </cell>
          <cell r="H5">
            <v>8162.848339513083</v>
          </cell>
          <cell r="I5">
            <v>22239.352289927643</v>
          </cell>
          <cell r="J5">
            <v>11954.551504718696</v>
          </cell>
          <cell r="K5">
            <v>12673.608354063728</v>
          </cell>
          <cell r="L5">
            <v>32791.00819829551</v>
          </cell>
          <cell r="M5">
            <v>55030.36048822315</v>
          </cell>
          <cell r="N5">
            <v>2819.7297415</v>
          </cell>
          <cell r="O5">
            <v>499.39364315595276</v>
          </cell>
        </row>
        <row r="6">
          <cell r="D6" t="str">
            <v>Hydro generation</v>
          </cell>
          <cell r="E6">
            <v>0</v>
          </cell>
          <cell r="F6">
            <v>3782.5546657186956</v>
          </cell>
          <cell r="G6">
            <v>11700.052107537727</v>
          </cell>
          <cell r="H6">
            <v>4564.306024550182</v>
          </cell>
          <cell r="I6">
            <v>14826.34523909891</v>
          </cell>
          <cell r="J6">
            <v>3782.5546657186956</v>
          </cell>
          <cell r="K6">
            <v>11700.052107537727</v>
          </cell>
          <cell r="L6">
            <v>20046.912797806603</v>
          </cell>
          <cell r="M6">
            <v>34873.258036905514</v>
          </cell>
          <cell r="N6">
            <v>2819.7297415</v>
          </cell>
          <cell r="O6">
            <v>0</v>
          </cell>
        </row>
        <row r="7">
          <cell r="D7" t="str">
            <v>Thermo generation</v>
          </cell>
          <cell r="E7">
            <v>8171.996839000001</v>
          </cell>
          <cell r="F7">
            <v>0</v>
          </cell>
          <cell r="G7">
            <v>973.5562465260009</v>
          </cell>
          <cell r="H7">
            <v>3598.5423149629014</v>
          </cell>
          <cell r="I7">
            <v>7319.340777170799</v>
          </cell>
          <cell r="J7">
            <v>8171.996839000001</v>
          </cell>
          <cell r="K7">
            <v>973.5562465260009</v>
          </cell>
          <cell r="L7">
            <v>12744.095400488903</v>
          </cell>
          <cell r="M7">
            <v>20063.4361776597</v>
          </cell>
          <cell r="N7">
            <v>0</v>
          </cell>
          <cell r="O7">
            <v>499.39364315595276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0</v>
          </cell>
          <cell r="K8">
            <v>0</v>
          </cell>
          <cell r="L8">
            <v>0</v>
          </cell>
          <cell r="M8">
            <v>93.666273657933</v>
          </cell>
          <cell r="N8">
            <v>0</v>
          </cell>
          <cell r="O8">
            <v>0</v>
          </cell>
        </row>
        <row r="9">
          <cell r="D9" t="str">
            <v>Purchases</v>
          </cell>
          <cell r="E9">
            <v>189.29155249999997</v>
          </cell>
          <cell r="F9">
            <v>339.0816000999771</v>
          </cell>
          <cell r="G9">
            <v>4284.312475302082</v>
          </cell>
          <cell r="H9">
            <v>336.64298041915555</v>
          </cell>
          <cell r="I9">
            <v>532.4889770156587</v>
          </cell>
          <cell r="J9">
            <v>528.3731525999771</v>
          </cell>
          <cell r="K9">
            <v>4284.312475302082</v>
          </cell>
          <cell r="L9">
            <v>5149.328608321215</v>
          </cell>
          <cell r="M9">
            <v>5681.817585336874</v>
          </cell>
          <cell r="N9">
            <v>1047.2733337665036</v>
          </cell>
          <cell r="O9">
            <v>2694.683597022604</v>
          </cell>
        </row>
        <row r="10">
          <cell r="D10" t="str">
            <v>    Purchases to related companies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5469.690271452927</v>
          </cell>
          <cell r="J10">
            <v>0</v>
          </cell>
          <cell r="K10">
            <v>0</v>
          </cell>
          <cell r="L10">
            <v>0</v>
          </cell>
          <cell r="M10">
            <v>5469.690271452927</v>
          </cell>
          <cell r="N10">
            <v>0</v>
          </cell>
          <cell r="O10">
            <v>0</v>
          </cell>
        </row>
        <row r="11">
          <cell r="D11" t="str">
            <v>    Purchases to other generators</v>
          </cell>
          <cell r="E11">
            <v>0</v>
          </cell>
          <cell r="F11">
            <v>0</v>
          </cell>
          <cell r="G11">
            <v>1233.33555825</v>
          </cell>
          <cell r="H11">
            <v>0</v>
          </cell>
          <cell r="I11">
            <v>156.15312144445903</v>
          </cell>
          <cell r="J11">
            <v>0</v>
          </cell>
          <cell r="K11">
            <v>1233.33555825</v>
          </cell>
          <cell r="L11">
            <v>1233.33555825</v>
          </cell>
          <cell r="M11">
            <v>1389.488679694459</v>
          </cell>
          <cell r="N11">
            <v>4.159158000000001</v>
          </cell>
          <cell r="O11">
            <v>1333.009873</v>
          </cell>
        </row>
        <row r="12">
          <cell r="D12" t="str">
            <v>    Purchases at spot</v>
          </cell>
          <cell r="E12">
            <v>189.29155249999997</v>
          </cell>
          <cell r="F12">
            <v>339.0816000999771</v>
          </cell>
          <cell r="G12">
            <v>3050.976917052082</v>
          </cell>
          <cell r="H12">
            <v>336.64298041915555</v>
          </cell>
          <cell r="I12">
            <v>376.3358555711996</v>
          </cell>
          <cell r="J12">
            <v>528.3731525999771</v>
          </cell>
          <cell r="K12">
            <v>3050.976917052082</v>
          </cell>
          <cell r="L12">
            <v>3915.993050071215</v>
          </cell>
          <cell r="M12">
            <v>4292.328905642415</v>
          </cell>
          <cell r="N12">
            <v>1043.1141757665036</v>
          </cell>
          <cell r="O12">
            <v>1361.6737240226037</v>
          </cell>
        </row>
        <row r="13">
          <cell r="D13" t="str">
            <v>Transmission losses, pump and other consumption</v>
          </cell>
          <cell r="E13">
            <v>77.587164</v>
          </cell>
          <cell r="F13">
            <v>0</v>
          </cell>
          <cell r="G13">
            <v>151.6876012544471</v>
          </cell>
          <cell r="H13">
            <v>178.6676060724023</v>
          </cell>
          <cell r="I13">
            <v>444.7278010611311</v>
          </cell>
          <cell r="J13">
            <v>77.587164</v>
          </cell>
          <cell r="K13">
            <v>151.6876012544471</v>
          </cell>
          <cell r="L13">
            <v>407.94237132684935</v>
          </cell>
          <cell r="M13">
            <v>852.6701723879805</v>
          </cell>
          <cell r="N13">
            <v>5.189049458913207</v>
          </cell>
          <cell r="O13">
            <v>187.19794424704955</v>
          </cell>
        </row>
        <row r="14">
          <cell r="D14" t="str">
            <v>Total electricity sales</v>
          </cell>
          <cell r="E14">
            <v>8283.701227500002</v>
          </cell>
          <cell r="F14">
            <v>4121.636265818673</v>
          </cell>
          <cell r="G14">
            <v>16806.23322811136</v>
          </cell>
          <cell r="H14">
            <v>8320.823713859836</v>
          </cell>
          <cell r="I14">
            <v>22326.61346588217</v>
          </cell>
          <cell r="J14">
            <v>12405.337493318673</v>
          </cell>
          <cell r="K14">
            <v>16806.23322811136</v>
          </cell>
          <cell r="L14">
            <v>37532.39443528987</v>
          </cell>
          <cell r="M14">
            <v>59859.00790117204</v>
          </cell>
          <cell r="N14">
            <v>3862.1545258075903</v>
          </cell>
          <cell r="O14">
            <v>3006.879303904109</v>
          </cell>
        </row>
        <row r="15">
          <cell r="D15" t="str">
            <v>Sales at regulated prices</v>
          </cell>
          <cell r="E15">
            <v>0</v>
          </cell>
          <cell r="F15">
            <v>0</v>
          </cell>
          <cell r="G15">
            <v>9485.07809562</v>
          </cell>
          <cell r="H15">
            <v>4065.098396481636</v>
          </cell>
          <cell r="I15">
            <v>11966.458664064181</v>
          </cell>
          <cell r="J15">
            <v>0</v>
          </cell>
          <cell r="K15">
            <v>9485.07809562</v>
          </cell>
          <cell r="L15">
            <v>13550.176492101637</v>
          </cell>
          <cell r="M15">
            <v>25516.635156165816</v>
          </cell>
          <cell r="N15">
            <v>1164.8631639396199</v>
          </cell>
          <cell r="O15">
            <v>2918.466029904109</v>
          </cell>
        </row>
        <row r="16">
          <cell r="D16" t="str">
            <v>Sales at unregulated prices</v>
          </cell>
          <cell r="E16">
            <v>772.0110735</v>
          </cell>
          <cell r="F16">
            <v>1355.698955488</v>
          </cell>
          <cell r="G16">
            <v>2474.6445585998777</v>
          </cell>
          <cell r="H16">
            <v>3500.2346510600814</v>
          </cell>
          <cell r="I16">
            <v>6177.350502925312</v>
          </cell>
          <cell r="J16">
            <v>2127.710028988</v>
          </cell>
          <cell r="K16">
            <v>2474.6445585998777</v>
          </cell>
          <cell r="L16">
            <v>8102.589238647959</v>
          </cell>
          <cell r="M16">
            <v>14279.939741573271</v>
          </cell>
          <cell r="N16">
            <v>2245.927854</v>
          </cell>
          <cell r="O16">
            <v>0</v>
          </cell>
        </row>
        <row r="17">
          <cell r="D17" t="str">
            <v>Sales at spot marginal cost</v>
          </cell>
          <cell r="E17">
            <v>7511.690154000001</v>
          </cell>
          <cell r="F17">
            <v>2765.937310330673</v>
          </cell>
          <cell r="G17">
            <v>4846.510573891484</v>
          </cell>
          <cell r="H17">
            <v>755.4906663181197</v>
          </cell>
          <cell r="I17">
            <v>4182.804298892677</v>
          </cell>
          <cell r="J17">
            <v>10277.627464330673</v>
          </cell>
          <cell r="K17">
            <v>4846.510573891484</v>
          </cell>
          <cell r="L17">
            <v>15879.628704540275</v>
          </cell>
          <cell r="M17">
            <v>20062.433003432954</v>
          </cell>
          <cell r="N17">
            <v>451.3635078679706</v>
          </cell>
          <cell r="O17">
            <v>88.41327399999999</v>
          </cell>
        </row>
        <row r="18">
          <cell r="D18" t="str">
            <v>Sales to related companies generators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5470.190271452926</v>
          </cell>
          <cell r="J18">
            <v>0</v>
          </cell>
          <cell r="K18">
            <v>0</v>
          </cell>
          <cell r="L18">
            <v>0</v>
          </cell>
          <cell r="M18">
            <v>5470.190271452926</v>
          </cell>
          <cell r="N18">
            <v>0</v>
          </cell>
          <cell r="O18">
            <v>0</v>
          </cell>
        </row>
        <row r="19">
          <cell r="D19" t="str">
            <v>TOTAL SALES OF THE SYSTEM</v>
          </cell>
          <cell r="E19">
            <v>104592</v>
          </cell>
          <cell r="F19">
            <v>104592</v>
          </cell>
          <cell r="G19">
            <v>81920.99999999999</v>
          </cell>
          <cell r="H19">
            <v>27082.300000000003</v>
          </cell>
          <cell r="I19">
            <v>53057.30105625411</v>
          </cell>
          <cell r="J19">
            <v>104592</v>
          </cell>
          <cell r="K19">
            <v>81920.99999999999</v>
          </cell>
          <cell r="N19">
            <v>374356.794</v>
          </cell>
          <cell r="O19">
            <v>374356.794</v>
          </cell>
        </row>
        <row r="20">
          <cell r="D20" t="str">
            <v>Market Share on total sales (%)</v>
          </cell>
          <cell r="E20">
            <v>0.07920014176514457</v>
          </cell>
          <cell r="F20">
            <v>0.039406802296721284</v>
          </cell>
          <cell r="G20">
            <v>0.20515170991700984</v>
          </cell>
          <cell r="H20">
            <v>0.30724213651941806</v>
          </cell>
          <cell r="I20">
            <v>0.4208019070214358</v>
          </cell>
          <cell r="J20">
            <v>0.11860694406186585</v>
          </cell>
          <cell r="K20">
            <v>0.20515170991700984</v>
          </cell>
          <cell r="N20">
            <v>0.010316774231717537</v>
          </cell>
          <cell r="O20">
            <v>0.008032121633951457</v>
          </cell>
        </row>
        <row r="23">
          <cell r="D23">
            <v>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Abroad</v>
          </cell>
          <cell r="M23" t="str">
            <v>TOTAL</v>
          </cell>
          <cell r="N23" t="str">
            <v>CACHOEIRA</v>
          </cell>
          <cell r="O23" t="str">
            <v>FORTALEZA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generation</v>
          </cell>
          <cell r="E25">
            <v>8540.130937</v>
          </cell>
          <cell r="F25">
            <v>1940.026464161377</v>
          </cell>
          <cell r="G25">
            <v>12905.13882685851</v>
          </cell>
          <cell r="H25">
            <v>8101.940573813985</v>
          </cell>
          <cell r="I25">
            <v>21267.131197656992</v>
          </cell>
          <cell r="J25">
            <v>10480.157401161377</v>
          </cell>
          <cell r="K25">
            <v>12905.13882685851</v>
          </cell>
          <cell r="L25">
            <v>31487.23680183387</v>
          </cell>
          <cell r="M25">
            <v>52754.36799949086</v>
          </cell>
          <cell r="N25">
            <v>3307.6151520000003</v>
          </cell>
          <cell r="O25">
            <v>70.87421939999997</v>
          </cell>
        </row>
        <row r="26">
          <cell r="D26" t="str">
            <v>Hydro generation</v>
          </cell>
          <cell r="E26">
            <v>0</v>
          </cell>
          <cell r="F26">
            <v>1940.026464161377</v>
          </cell>
          <cell r="G26">
            <v>12402.589161784512</v>
          </cell>
          <cell r="H26">
            <v>4188.675951502915</v>
          </cell>
          <cell r="I26">
            <v>13784.065734040125</v>
          </cell>
          <cell r="J26">
            <v>1940.026464161377</v>
          </cell>
          <cell r="K26">
            <v>12402.589161784512</v>
          </cell>
          <cell r="L26">
            <v>18531.291577448803</v>
          </cell>
          <cell r="M26">
            <v>32315.35731148893</v>
          </cell>
          <cell r="N26">
            <v>3307.6151520000003</v>
          </cell>
          <cell r="O26">
            <v>0</v>
          </cell>
        </row>
        <row r="27">
          <cell r="D27" t="str">
            <v>Thermo generation</v>
          </cell>
          <cell r="E27">
            <v>8540.130937</v>
          </cell>
          <cell r="F27">
            <v>0</v>
          </cell>
          <cell r="G27">
            <v>502.54966507399877</v>
          </cell>
          <cell r="H27">
            <v>3913.2646223110696</v>
          </cell>
          <cell r="I27">
            <v>7452.64688985866</v>
          </cell>
          <cell r="J27">
            <v>8540.130937</v>
          </cell>
          <cell r="K27">
            <v>502.54966507399877</v>
          </cell>
          <cell r="L27">
            <v>12955.945224385068</v>
          </cell>
          <cell r="M27">
            <v>20408.59211424373</v>
          </cell>
          <cell r="N27">
            <v>0</v>
          </cell>
          <cell r="O27">
            <v>70.87421939999997</v>
          </cell>
        </row>
        <row r="28">
          <cell r="D28" t="str">
            <v>Purchases</v>
          </cell>
          <cell r="E28">
            <v>79.45154300000003</v>
          </cell>
          <cell r="F28">
            <v>614.2765417053595</v>
          </cell>
          <cell r="G28">
            <v>3611.3857115395845</v>
          </cell>
          <cell r="H28">
            <v>524.6011471002955</v>
          </cell>
          <cell r="I28">
            <v>698.0344701075326</v>
          </cell>
          <cell r="J28">
            <v>693.7280847053595</v>
          </cell>
          <cell r="K28">
            <v>3611.3857115395845</v>
          </cell>
          <cell r="L28">
            <v>4829.71494334524</v>
          </cell>
          <cell r="M28">
            <v>5527.749413452772</v>
          </cell>
          <cell r="N28">
            <v>1089.8354824364264</v>
          </cell>
          <cell r="O28">
            <v>2621.052457599999</v>
          </cell>
        </row>
        <row r="29">
          <cell r="D29" t="str">
            <v>    Purchases to related companies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4996.425102491647</v>
          </cell>
          <cell r="J29">
            <v>0</v>
          </cell>
          <cell r="K29">
            <v>0</v>
          </cell>
          <cell r="L29">
            <v>0</v>
          </cell>
          <cell r="M29">
            <v>4996.425102491647</v>
          </cell>
          <cell r="N29">
            <v>0</v>
          </cell>
          <cell r="O29">
            <v>185.89386199999998</v>
          </cell>
        </row>
        <row r="30">
          <cell r="D30" t="str">
            <v>    Purchases to other generators</v>
          </cell>
          <cell r="E30">
            <v>0</v>
          </cell>
          <cell r="F30">
            <v>0</v>
          </cell>
          <cell r="G30">
            <v>885.3549445899998</v>
          </cell>
          <cell r="H30">
            <v>0</v>
          </cell>
          <cell r="I30">
            <v>211.06025613123876</v>
          </cell>
          <cell r="J30">
            <v>0</v>
          </cell>
          <cell r="K30">
            <v>885.3549445899998</v>
          </cell>
          <cell r="L30">
            <v>885.3549445899998</v>
          </cell>
          <cell r="M30">
            <v>1096.4152007212385</v>
          </cell>
          <cell r="N30">
            <v>477.24105</v>
          </cell>
          <cell r="O30">
            <v>1632.2079879999987</v>
          </cell>
        </row>
        <row r="31">
          <cell r="D31" t="str">
            <v>    Purchases at spot</v>
          </cell>
          <cell r="E31">
            <v>79.45154300000003</v>
          </cell>
          <cell r="F31">
            <v>614.2765417053595</v>
          </cell>
          <cell r="G31">
            <v>2726.0307669495846</v>
          </cell>
          <cell r="H31">
            <v>524.6011471002955</v>
          </cell>
          <cell r="I31">
            <v>486.9742139762933</v>
          </cell>
          <cell r="J31">
            <v>693.7280847053595</v>
          </cell>
          <cell r="K31">
            <v>2726.0307669495846</v>
          </cell>
          <cell r="L31">
            <v>3944.3599987552398</v>
          </cell>
          <cell r="M31">
            <v>4431.334212731533</v>
          </cell>
          <cell r="N31">
            <v>612.5944324364266</v>
          </cell>
          <cell r="O31">
            <v>802.9506076000001</v>
          </cell>
        </row>
        <row r="32">
          <cell r="D32" t="str">
            <v>Transmission losses, pump and other consumption</v>
          </cell>
          <cell r="E32">
            <v>76.156298</v>
          </cell>
          <cell r="F32">
            <v>0</v>
          </cell>
          <cell r="G32">
            <v>148.64946874555292</v>
          </cell>
          <cell r="H32">
            <v>165.69521417210305</v>
          </cell>
          <cell r="I32">
            <v>433.28948270983074</v>
          </cell>
          <cell r="J32">
            <v>76.156298</v>
          </cell>
          <cell r="K32">
            <v>148.64946874555292</v>
          </cell>
          <cell r="L32">
            <v>390.50098091765597</v>
          </cell>
          <cell r="M32">
            <v>823.7904636274867</v>
          </cell>
          <cell r="N32">
            <v>0</v>
          </cell>
          <cell r="O32">
            <v>1.867405721310333</v>
          </cell>
        </row>
        <row r="33">
          <cell r="D33" t="str">
            <v>Total electricity sales</v>
          </cell>
          <cell r="E33">
            <v>8543.426182</v>
          </cell>
          <cell r="F33">
            <v>2554.3030058667364</v>
          </cell>
          <cell r="G33">
            <v>16367.87506965254</v>
          </cell>
          <cell r="H33">
            <v>8460.846506742178</v>
          </cell>
          <cell r="I33">
            <v>21531.876185054694</v>
          </cell>
          <cell r="J33">
            <v>11097.729187866737</v>
          </cell>
          <cell r="K33">
            <v>16367.87506965254</v>
          </cell>
          <cell r="L33">
            <v>35926.450764261455</v>
          </cell>
          <cell r="M33">
            <v>57458.32694931615</v>
          </cell>
          <cell r="N33">
            <v>4397.449265636788</v>
          </cell>
          <cell r="O33">
            <v>2690.059271278689</v>
          </cell>
        </row>
        <row r="34">
          <cell r="D34" t="str">
            <v>Sales at regulated prices</v>
          </cell>
          <cell r="E34">
            <v>0</v>
          </cell>
          <cell r="F34">
            <v>0</v>
          </cell>
          <cell r="G34">
            <v>8738.912679121997</v>
          </cell>
          <cell r="H34">
            <v>3574.0320682011125</v>
          </cell>
          <cell r="I34">
            <v>12166.18245271241</v>
          </cell>
          <cell r="J34">
            <v>0</v>
          </cell>
          <cell r="K34">
            <v>8738.912679121997</v>
          </cell>
          <cell r="L34">
            <v>12312.944747323108</v>
          </cell>
          <cell r="M34">
            <v>24479.127200035517</v>
          </cell>
          <cell r="N34">
            <v>1363.27662</v>
          </cell>
          <cell r="O34">
            <v>2689.9999972786886</v>
          </cell>
        </row>
        <row r="35">
          <cell r="D35" t="str">
            <v>Sales at unregulated prices</v>
          </cell>
          <cell r="E35">
            <v>1032.676448</v>
          </cell>
          <cell r="F35">
            <v>1364.23864571</v>
          </cell>
          <cell r="G35">
            <v>2429.6507769057466</v>
          </cell>
          <cell r="H35">
            <v>4651.3523178988125</v>
          </cell>
          <cell r="I35">
            <v>6034.224030531332</v>
          </cell>
          <cell r="J35">
            <v>2396.91509371</v>
          </cell>
          <cell r="K35">
            <v>2429.6507769057466</v>
          </cell>
          <cell r="L35">
            <v>9477.918188514559</v>
          </cell>
          <cell r="M35">
            <v>15512.14221904589</v>
          </cell>
          <cell r="N35">
            <v>2398.1550690000004</v>
          </cell>
          <cell r="O35">
            <v>0</v>
          </cell>
        </row>
        <row r="36">
          <cell r="D36" t="str">
            <v>Sales at spot marginal cost</v>
          </cell>
          <cell r="E36">
            <v>7510.749733999999</v>
          </cell>
          <cell r="F36">
            <v>1190.0643601567363</v>
          </cell>
          <cell r="G36">
            <v>5199.311613624797</v>
          </cell>
          <cell r="H36">
            <v>235.46212064225168</v>
          </cell>
          <cell r="I36">
            <v>3331.4697018109528</v>
          </cell>
          <cell r="J36">
            <v>8700.814094156736</v>
          </cell>
          <cell r="K36">
            <v>5199.311613624797</v>
          </cell>
          <cell r="L36">
            <v>14135.587828423786</v>
          </cell>
          <cell r="M36">
            <v>17467.05753023474</v>
          </cell>
          <cell r="N36">
            <v>450.123714636788</v>
          </cell>
          <cell r="O36">
            <v>0.05927400000002354</v>
          </cell>
        </row>
        <row r="37">
          <cell r="D37" t="str">
            <v>Sales to related companies generators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4996.425102491647</v>
          </cell>
          <cell r="J37">
            <v>0</v>
          </cell>
          <cell r="K37">
            <v>0</v>
          </cell>
          <cell r="L37">
            <v>0</v>
          </cell>
          <cell r="M37">
            <v>4996.425102491647</v>
          </cell>
          <cell r="N37">
            <v>185.89386199999998</v>
          </cell>
          <cell r="O37">
            <v>0</v>
          </cell>
        </row>
        <row r="38">
          <cell r="D38" t="str">
            <v>TOTAL SALES OF THE SYSTEM</v>
          </cell>
          <cell r="E38">
            <v>105938.3</v>
          </cell>
          <cell r="F38">
            <v>105938.3</v>
          </cell>
          <cell r="G38">
            <v>74628.72</v>
          </cell>
          <cell r="H38">
            <v>26771.153861900224</v>
          </cell>
          <cell r="I38">
            <v>52813.15818723779</v>
          </cell>
          <cell r="J38">
            <v>105938.3</v>
          </cell>
          <cell r="K38">
            <v>74628.72</v>
          </cell>
          <cell r="N38">
            <v>376953.4859999999</v>
          </cell>
          <cell r="O38">
            <v>376953.4859999999</v>
          </cell>
        </row>
        <row r="39">
          <cell r="D39" t="str">
            <v>Market Share on total sales (%)</v>
          </cell>
          <cell r="E39">
            <v>0.08064530185966737</v>
          </cell>
          <cell r="F39">
            <v>0.02411123272571616</v>
          </cell>
          <cell r="G39">
            <v>0.2193240761686994</v>
          </cell>
          <cell r="H39">
            <v>0.3160434006837248</v>
          </cell>
          <cell r="I39">
            <v>0.4076990834124712</v>
          </cell>
          <cell r="J39">
            <v>0.10475653458538353</v>
          </cell>
          <cell r="K39">
            <v>0.2193240761686994</v>
          </cell>
          <cell r="N39">
            <v>0.01117261296168724</v>
          </cell>
          <cell r="O39">
            <v>0.007136316206606694</v>
          </cell>
        </row>
      </sheetData>
      <sheetData sheetId="2">
        <row r="3">
          <cell r="D3">
            <v>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Consolidated</v>
          </cell>
          <cell r="K3" t="str">
            <v>Celta</v>
          </cell>
          <cell r="L3" t="str">
            <v>GasAtacama</v>
          </cell>
          <cell r="M3" t="str">
            <v>Endesa SING Consolidated</v>
          </cell>
          <cell r="N3" t="str">
            <v>CACHOEIRA</v>
          </cell>
        </row>
        <row r="4">
          <cell r="D4" t="str">
            <v>(GWh)</v>
          </cell>
          <cell r="N4" t="str">
            <v>Cachoeira</v>
          </cell>
        </row>
        <row r="5">
          <cell r="D5" t="str">
            <v>Total generation</v>
          </cell>
          <cell r="E5">
            <v>12264.735846601225</v>
          </cell>
          <cell r="F5">
            <v>2113.1874764341687</v>
          </cell>
          <cell r="G5">
            <v>3613.0477081632985</v>
          </cell>
          <cell r="H5">
            <v>1616.3993211477282</v>
          </cell>
          <cell r="I5">
            <v>93.666273657933</v>
          </cell>
          <cell r="J5">
            <v>19701.036626004356</v>
          </cell>
          <cell r="K5">
            <v>980.6109949232896</v>
          </cell>
          <cell r="L5">
            <v>1557.704669</v>
          </cell>
          <cell r="M5">
            <v>2538.3156639232893</v>
          </cell>
          <cell r="N5">
            <v>2819.7297415</v>
          </cell>
        </row>
        <row r="6">
          <cell r="D6" t="str">
            <v>Hydro generation</v>
          </cell>
          <cell r="E6">
            <v>9100.110054501443</v>
          </cell>
          <cell r="F6">
            <v>2113.1874764341687</v>
          </cell>
          <cell r="G6">
            <v>3613.0477081632985</v>
          </cell>
          <cell r="H6">
            <v>0</v>
          </cell>
          <cell r="I6">
            <v>0</v>
          </cell>
          <cell r="J6">
            <v>14826.34523909891</v>
          </cell>
          <cell r="K6">
            <v>0</v>
          </cell>
          <cell r="L6">
            <v>0</v>
          </cell>
          <cell r="M6">
            <v>0</v>
          </cell>
          <cell r="N6">
            <v>2819.7297415</v>
          </cell>
        </row>
        <row r="7">
          <cell r="D7" t="str">
            <v>Thermo generation</v>
          </cell>
          <cell r="E7">
            <v>3164.6257920997814</v>
          </cell>
          <cell r="F7">
            <v>0</v>
          </cell>
          <cell r="G7">
            <v>0</v>
          </cell>
          <cell r="H7">
            <v>1616.3993211477282</v>
          </cell>
          <cell r="I7">
            <v>0</v>
          </cell>
          <cell r="J7">
            <v>4781.02511324751</v>
          </cell>
          <cell r="K7">
            <v>980.6109949232896</v>
          </cell>
          <cell r="L7">
            <v>1557.704669</v>
          </cell>
          <cell r="M7">
            <v>2538.3156639232893</v>
          </cell>
          <cell r="N7">
            <v>0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93.666273657933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D9" t="str">
            <v>Purchases</v>
          </cell>
          <cell r="E9">
            <v>5551.793684680623</v>
          </cell>
          <cell r="F9">
            <v>74.04970821676343</v>
          </cell>
          <cell r="G9">
            <v>0</v>
          </cell>
          <cell r="H9">
            <v>0</v>
          </cell>
          <cell r="I9">
            <v>0</v>
          </cell>
          <cell r="J9">
            <v>156.15312144445943</v>
          </cell>
          <cell r="K9">
            <v>93.30775207119966</v>
          </cell>
          <cell r="L9">
            <v>283.02810349999993</v>
          </cell>
          <cell r="M9">
            <v>376.3358555711996</v>
          </cell>
          <cell r="N9">
            <v>1047.2733337665036</v>
          </cell>
        </row>
        <row r="10">
          <cell r="D10" t="str">
            <v>    Purchases to related companies</v>
          </cell>
          <cell r="E10">
            <v>5395.640563236164</v>
          </cell>
          <cell r="F10">
            <v>74.04970821676343</v>
          </cell>
          <cell r="G10">
            <v>0</v>
          </cell>
          <cell r="H10">
            <v>0</v>
          </cell>
          <cell r="I10">
            <v>0</v>
          </cell>
          <cell r="J10">
            <v>5469.690271452927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 t="str">
            <v>    Purchases to other generators</v>
          </cell>
          <cell r="E11">
            <v>156.15312144445903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156.15312144445903</v>
          </cell>
          <cell r="K11">
            <v>0</v>
          </cell>
          <cell r="L11">
            <v>0</v>
          </cell>
          <cell r="M11">
            <v>0</v>
          </cell>
          <cell r="N11">
            <v>4.159158000000001</v>
          </cell>
        </row>
        <row r="12">
          <cell r="D12" t="str">
            <v>    Purchases at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93.30775207119966</v>
          </cell>
          <cell r="L12">
            <v>283.02810349999993</v>
          </cell>
          <cell r="M12">
            <v>376.3358555711996</v>
          </cell>
          <cell r="N12">
            <v>1043.1141757665036</v>
          </cell>
        </row>
        <row r="13">
          <cell r="D13" t="str">
            <v>Transmission losses, pump and other consumption</v>
          </cell>
          <cell r="E13">
            <v>398.8210217806387</v>
          </cell>
          <cell r="F13">
            <v>0</v>
          </cell>
          <cell r="G13">
            <v>16.615064061042585</v>
          </cell>
          <cell r="H13">
            <v>0</v>
          </cell>
          <cell r="I13">
            <v>0</v>
          </cell>
          <cell r="J13">
            <v>415.4360858416813</v>
          </cell>
          <cell r="K13">
            <v>0</v>
          </cell>
          <cell r="L13">
            <v>29.291715219449824</v>
          </cell>
          <cell r="M13">
            <v>29.291715219449824</v>
          </cell>
          <cell r="N13">
            <v>5.189049458913207</v>
          </cell>
        </row>
        <row r="14">
          <cell r="D14" t="str">
            <v>Total electricity sales</v>
          </cell>
          <cell r="E14">
            <v>17417.708509501208</v>
          </cell>
          <cell r="F14">
            <v>2187.2371846509322</v>
          </cell>
          <cell r="G14">
            <v>3596.432644102256</v>
          </cell>
          <cell r="H14">
            <v>1616.3993211477282</v>
          </cell>
          <cell r="I14">
            <v>93.666273657933</v>
          </cell>
          <cell r="J14">
            <v>19441.25366160713</v>
          </cell>
          <cell r="K14">
            <v>1073.9187469944895</v>
          </cell>
          <cell r="L14">
            <v>1811.44105728055</v>
          </cell>
          <cell r="M14">
            <v>2885.3598042750396</v>
          </cell>
          <cell r="N14">
            <v>3862.1545258075903</v>
          </cell>
        </row>
        <row r="15">
          <cell r="D15" t="str">
            <v>Sales at regulated prices</v>
          </cell>
          <cell r="E15">
            <v>10928.438045916671</v>
          </cell>
          <cell r="F15">
            <v>1.2622162204301073</v>
          </cell>
          <cell r="G15">
            <v>331.4462726465286</v>
          </cell>
          <cell r="H15">
            <v>0</v>
          </cell>
          <cell r="I15">
            <v>0</v>
          </cell>
          <cell r="J15">
            <v>11261.146534783631</v>
          </cell>
          <cell r="K15">
            <v>0</v>
          </cell>
          <cell r="L15">
            <v>705.31212928055</v>
          </cell>
          <cell r="M15">
            <v>705.31212928055</v>
          </cell>
          <cell r="N15">
            <v>1164.8631639396199</v>
          </cell>
        </row>
        <row r="16">
          <cell r="D16" t="str">
            <v>Sales at unregulated prices</v>
          </cell>
          <cell r="E16">
            <v>3968.3157736229136</v>
          </cell>
          <cell r="F16">
            <v>0</v>
          </cell>
          <cell r="G16">
            <v>190.38101155543774</v>
          </cell>
          <cell r="H16">
            <v>0</v>
          </cell>
          <cell r="I16">
            <v>0</v>
          </cell>
          <cell r="J16">
            <v>4158.696785178351</v>
          </cell>
          <cell r="K16">
            <v>945.4945862469604</v>
          </cell>
          <cell r="L16">
            <v>1073.1591315</v>
          </cell>
          <cell r="M16">
            <v>2018.6537177469604</v>
          </cell>
          <cell r="N16">
            <v>2245.927854</v>
          </cell>
        </row>
        <row r="17">
          <cell r="D17" t="str">
            <v>Sales at spot marginal cost</v>
          </cell>
          <cell r="E17">
            <v>2446.9049817448586</v>
          </cell>
          <cell r="F17">
            <v>0</v>
          </cell>
          <cell r="G17">
            <v>1574.5053599002895</v>
          </cell>
          <cell r="H17">
            <v>0</v>
          </cell>
          <cell r="I17">
            <v>0</v>
          </cell>
          <cell r="J17">
            <v>4021.410341645148</v>
          </cell>
          <cell r="K17">
            <v>128.42416074752913</v>
          </cell>
          <cell r="L17">
            <v>32.9697965</v>
          </cell>
          <cell r="M17">
            <v>161.39395724752913</v>
          </cell>
          <cell r="N17">
            <v>451.3635078679706</v>
          </cell>
        </row>
        <row r="18">
          <cell r="D18" t="str">
            <v>Sales to related companies generators</v>
          </cell>
          <cell r="E18">
            <v>74.04970821676343</v>
          </cell>
          <cell r="F18">
            <v>2185.974968430502</v>
          </cell>
          <cell r="G18">
            <v>1500.1</v>
          </cell>
          <cell r="H18">
            <v>1616.3993211477282</v>
          </cell>
          <cell r="I18">
            <v>93.666273657933</v>
          </cell>
          <cell r="J18">
            <v>5470.190271452926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TOTAL SALES OF THE SYSTEM</v>
          </cell>
          <cell r="E19">
            <v>39400.80105625411</v>
          </cell>
          <cell r="F19">
            <v>39400.80105625411</v>
          </cell>
          <cell r="G19">
            <v>39400.80105625411</v>
          </cell>
          <cell r="H19">
            <v>39400.80105625411</v>
          </cell>
          <cell r="I19">
            <v>39400.80105625411</v>
          </cell>
          <cell r="J19">
            <v>39400.80105625411</v>
          </cell>
          <cell r="K19">
            <v>13656.499999999998</v>
          </cell>
          <cell r="L19">
            <v>13656.499999999998</v>
          </cell>
          <cell r="M19">
            <v>13656.499999999998</v>
          </cell>
          <cell r="N19">
            <v>374356.794</v>
          </cell>
        </row>
        <row r="20">
          <cell r="D20" t="str">
            <v>Market Share on total sales (%)</v>
          </cell>
          <cell r="E20">
            <v>0.4401854362433445</v>
          </cell>
          <cell r="F20">
            <v>3.203529335934035E-05</v>
          </cell>
          <cell r="G20">
            <v>0.05320533054922506</v>
          </cell>
          <cell r="H20">
            <v>0</v>
          </cell>
          <cell r="I20">
            <v>0</v>
          </cell>
          <cell r="J20">
            <v>0.4934228020859289</v>
          </cell>
          <cell r="K20">
            <v>0.07863791945187198</v>
          </cell>
          <cell r="L20">
            <v>0.13264314116212428</v>
          </cell>
          <cell r="M20">
            <v>0.21128106061399626</v>
          </cell>
          <cell r="N20">
            <v>0.010316774231717537</v>
          </cell>
        </row>
        <row r="23">
          <cell r="D23">
            <v>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Consolidated</v>
          </cell>
          <cell r="K23" t="str">
            <v>Celta</v>
          </cell>
          <cell r="L23" t="str">
            <v>GasAtacama</v>
          </cell>
          <cell r="M23" t="str">
            <v>Endesa SING Consolidated</v>
          </cell>
          <cell r="N23" t="str">
            <v>CACHOEIRA</v>
          </cell>
        </row>
        <row r="24">
          <cell r="D24" t="str">
            <v>(GWh)</v>
          </cell>
        </row>
        <row r="25">
          <cell r="D25" t="str">
            <v>Total generation</v>
          </cell>
          <cell r="E25">
            <v>12204.48017439617</v>
          </cell>
          <cell r="F25">
            <v>1762.6778829219818</v>
          </cell>
          <cell r="G25">
            <v>3589.4349742927484</v>
          </cell>
          <cell r="H25">
            <v>1289.2366262655823</v>
          </cell>
          <cell r="I25">
            <v>48.87723338511884</v>
          </cell>
          <cell r="J25">
            <v>18894.7068912616</v>
          </cell>
          <cell r="K25">
            <v>912.3942428953891</v>
          </cell>
          <cell r="L25">
            <v>1460.0300635</v>
          </cell>
          <cell r="M25">
            <v>2372.424306395389</v>
          </cell>
          <cell r="N25">
            <v>3307.6151520000003</v>
          </cell>
        </row>
        <row r="26">
          <cell r="D26" t="str">
            <v>Hydro generation</v>
          </cell>
          <cell r="E26">
            <v>8413.494217198482</v>
          </cell>
          <cell r="F26">
            <v>1762.6778829219818</v>
          </cell>
          <cell r="G26">
            <v>3589.4349742927484</v>
          </cell>
          <cell r="H26">
            <v>0</v>
          </cell>
          <cell r="I26">
            <v>18.458659626913075</v>
          </cell>
          <cell r="J26">
            <v>13784.065734040125</v>
          </cell>
          <cell r="K26">
            <v>0</v>
          </cell>
          <cell r="L26">
            <v>0</v>
          </cell>
          <cell r="M26">
            <v>0</v>
          </cell>
          <cell r="N26">
            <v>3307.6151520000003</v>
          </cell>
        </row>
        <row r="27">
          <cell r="D27" t="str">
            <v>Thermo generation</v>
          </cell>
          <cell r="E27">
            <v>3790.9859571976885</v>
          </cell>
          <cell r="F27">
            <v>0</v>
          </cell>
          <cell r="G27">
            <v>0</v>
          </cell>
          <cell r="H27">
            <v>1289.2366262655823</v>
          </cell>
          <cell r="I27">
            <v>0</v>
          </cell>
          <cell r="J27">
            <v>5080.222583463271</v>
          </cell>
          <cell r="K27">
            <v>912.3942428953891</v>
          </cell>
          <cell r="L27">
            <v>1460.0300635</v>
          </cell>
          <cell r="M27">
            <v>2372.424306395389</v>
          </cell>
          <cell r="N27">
            <v>0</v>
          </cell>
        </row>
        <row r="28">
          <cell r="D28" t="str">
            <v>Wind generation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30.41857375820577</v>
          </cell>
          <cell r="J28">
            <v>30.41857375820577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Purchases</v>
          </cell>
          <cell r="E29">
            <v>5009.206409203726</v>
          </cell>
          <cell r="F29">
            <v>198.27894941915952</v>
          </cell>
          <cell r="G29">
            <v>40.98310636716863</v>
          </cell>
          <cell r="H29">
            <v>0</v>
          </cell>
          <cell r="I29">
            <v>0</v>
          </cell>
          <cell r="J29">
            <v>252.043362498408</v>
          </cell>
          <cell r="K29">
            <v>150.78287910912474</v>
          </cell>
          <cell r="L29">
            <v>295.2082284999999</v>
          </cell>
          <cell r="M29">
            <v>445.99110760912464</v>
          </cell>
          <cell r="N29">
            <v>1089.8354824364264</v>
          </cell>
        </row>
        <row r="30">
          <cell r="D30" t="str">
            <v>    Purchases to related companies</v>
          </cell>
          <cell r="E30">
            <v>4798.146153072487</v>
          </cell>
          <cell r="F30">
            <v>198.27894941915952</v>
          </cell>
          <cell r="G30">
            <v>0</v>
          </cell>
          <cell r="H30">
            <v>0</v>
          </cell>
          <cell r="I30">
            <v>0</v>
          </cell>
          <cell r="J30">
            <v>4996.425102491647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 t="str">
            <v>    Purchases to other generators</v>
          </cell>
          <cell r="E31">
            <v>211.06025613123876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211.06025613123876</v>
          </cell>
          <cell r="K31">
            <v>0</v>
          </cell>
          <cell r="L31">
            <v>0</v>
          </cell>
          <cell r="M31">
            <v>0</v>
          </cell>
          <cell r="N31">
            <v>477.24105</v>
          </cell>
        </row>
        <row r="32">
          <cell r="D32" t="str">
            <v>    Purchases at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150.78287910912474</v>
          </cell>
          <cell r="L32">
            <v>295.2082284999999</v>
          </cell>
          <cell r="M32">
            <v>445.99110760912464</v>
          </cell>
          <cell r="N32">
            <v>612.5944324364266</v>
          </cell>
        </row>
        <row r="33">
          <cell r="D33" t="str">
            <v>Transmission losses, pump and other consumption</v>
          </cell>
          <cell r="E33">
            <v>384.3134082022392</v>
          </cell>
          <cell r="F33">
            <v>0</v>
          </cell>
          <cell r="G33">
            <v>16.506477870766407</v>
          </cell>
          <cell r="H33">
            <v>0</v>
          </cell>
          <cell r="I33">
            <v>0</v>
          </cell>
          <cell r="J33">
            <v>400.8198860730056</v>
          </cell>
          <cell r="K33">
            <v>1.0788863828251594</v>
          </cell>
          <cell r="L33">
            <v>31.390710254</v>
          </cell>
          <cell r="M33">
            <v>32.46959663682516</v>
          </cell>
          <cell r="N33">
            <v>0</v>
          </cell>
        </row>
        <row r="34">
          <cell r="D34" t="str">
            <v>Total electricity sales</v>
          </cell>
          <cell r="E34">
            <v>16829.37317539766</v>
          </cell>
          <cell r="F34">
            <v>1960.956832341141</v>
          </cell>
          <cell r="G34">
            <v>3613.9116027891514</v>
          </cell>
          <cell r="H34">
            <v>1289.2366262655823</v>
          </cell>
          <cell r="I34">
            <v>48.87723338511884</v>
          </cell>
          <cell r="J34">
            <v>18745.930367687004</v>
          </cell>
          <cell r="K34">
            <v>1062.098235621689</v>
          </cell>
          <cell r="L34">
            <v>1723.8475817459996</v>
          </cell>
          <cell r="M34">
            <v>2785.9458173676885</v>
          </cell>
          <cell r="N34">
            <v>4397.449265636788</v>
          </cell>
        </row>
        <row r="35">
          <cell r="D35" t="str">
            <v>Sales at regulated prices</v>
          </cell>
          <cell r="E35">
            <v>11113.022200921156</v>
          </cell>
          <cell r="F35">
            <v>0.9245389193548388</v>
          </cell>
          <cell r="G35">
            <v>352.05199405589866</v>
          </cell>
          <cell r="H35">
            <v>0</v>
          </cell>
          <cell r="I35">
            <v>0</v>
          </cell>
          <cell r="J35">
            <v>11465.99873389641</v>
          </cell>
          <cell r="K35">
            <v>0</v>
          </cell>
          <cell r="L35">
            <v>700.1837188160001</v>
          </cell>
          <cell r="M35">
            <v>700.1837188160001</v>
          </cell>
          <cell r="N35">
            <v>1363.27662</v>
          </cell>
        </row>
        <row r="36">
          <cell r="D36" t="str">
            <v>Sales at unregulated prices</v>
          </cell>
          <cell r="E36">
            <v>3965.9470790052037</v>
          </cell>
          <cell r="F36">
            <v>0</v>
          </cell>
          <cell r="G36">
            <v>176.7519234870034</v>
          </cell>
          <cell r="H36">
            <v>0</v>
          </cell>
          <cell r="I36">
            <v>0</v>
          </cell>
          <cell r="J36">
            <v>4142.699002492207</v>
          </cell>
          <cell r="K36">
            <v>882.2895781091248</v>
          </cell>
          <cell r="L36">
            <v>1009.2354499299997</v>
          </cell>
          <cell r="M36">
            <v>1891.5250280391247</v>
          </cell>
          <cell r="N36">
            <v>2398.1550690000004</v>
          </cell>
        </row>
        <row r="37">
          <cell r="D37" t="str">
            <v>Sales at spot marginal cost</v>
          </cell>
          <cell r="E37">
            <v>1552.1249460521394</v>
          </cell>
          <cell r="F37">
            <v>0</v>
          </cell>
          <cell r="G37">
            <v>1585.107685246249</v>
          </cell>
          <cell r="H37">
            <v>0</v>
          </cell>
          <cell r="I37">
            <v>0</v>
          </cell>
          <cell r="J37">
            <v>3137.2326312983887</v>
          </cell>
          <cell r="K37">
            <v>179.80865751256405</v>
          </cell>
          <cell r="L37">
            <v>14.428412999999914</v>
          </cell>
          <cell r="M37">
            <v>194.23707051256397</v>
          </cell>
          <cell r="N37">
            <v>450.123714636788</v>
          </cell>
        </row>
        <row r="38">
          <cell r="D38" t="str">
            <v>Sales to related companies generators</v>
          </cell>
          <cell r="E38">
            <v>198.27894941915952</v>
          </cell>
          <cell r="F38">
            <v>1960.0322934217863</v>
          </cell>
          <cell r="G38">
            <v>1500</v>
          </cell>
          <cell r="H38">
            <v>1289.2366262655823</v>
          </cell>
          <cell r="I38">
            <v>48.87723338511884</v>
          </cell>
          <cell r="J38">
            <v>4996.425102491647</v>
          </cell>
          <cell r="K38">
            <v>0</v>
          </cell>
          <cell r="L38">
            <v>0</v>
          </cell>
          <cell r="M38">
            <v>0</v>
          </cell>
          <cell r="N38">
            <v>185.89386199999998</v>
          </cell>
        </row>
        <row r="39">
          <cell r="D39" t="str">
            <v>TOTAL SALES OF THE SYSTEM</v>
          </cell>
          <cell r="E39">
            <v>39594.24818723778</v>
          </cell>
          <cell r="F39">
            <v>39594.24818723778</v>
          </cell>
          <cell r="G39">
            <v>39594.24818723778</v>
          </cell>
          <cell r="H39">
            <v>39594.24818723778</v>
          </cell>
          <cell r="I39">
            <v>39594.24818723778</v>
          </cell>
          <cell r="J39">
            <v>39594.24818723778</v>
          </cell>
          <cell r="K39">
            <v>13218.91</v>
          </cell>
          <cell r="L39">
            <v>13218.91</v>
          </cell>
          <cell r="M39">
            <v>13218.91</v>
          </cell>
          <cell r="N39">
            <v>376953.4859999999</v>
          </cell>
        </row>
        <row r="40">
          <cell r="D40" t="str">
            <v>Market Share on total sales (%)</v>
          </cell>
          <cell r="E40">
            <v>0.42003813653264715</v>
          </cell>
          <cell r="F40">
            <v>2.3350333992522704E-05</v>
          </cell>
          <cell r="G40">
            <v>0.05338936081808261</v>
          </cell>
          <cell r="H40">
            <v>0</v>
          </cell>
          <cell r="I40">
            <v>0</v>
          </cell>
          <cell r="J40">
            <v>0.47345084768472223</v>
          </cell>
          <cell r="K40">
            <v>0.0803468845480973</v>
          </cell>
          <cell r="L40">
            <v>0.13040769486636944</v>
          </cell>
          <cell r="M40">
            <v>0.21075457941446676</v>
          </cell>
          <cell r="N40">
            <v>0.01117261296168724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NERGY ALL"/>
      <sheetName val="CHILE"/>
      <sheetName val="Trim. Ant."/>
      <sheetName val="Trim. Final"/>
      <sheetName val="Aj-Trim. Ant."/>
      <sheetName val="Aj-Trim. Final"/>
      <sheetName val="POR EMPR Aj."/>
      <sheetName val="COMP. Aj."/>
      <sheetName val="ING &amp; CTOS"/>
      <sheetName val="Elim. Tr. Ant."/>
      <sheetName val="Elim. Tr. Final"/>
      <sheetName val="11"/>
      <sheetName val="11.1"/>
      <sheetName val="For Q"/>
    </sheetNames>
    <sheetDataSet>
      <sheetData sheetId="1">
        <row r="3">
          <cell r="D3" t="str">
            <v>1er sem. 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Extranjero</v>
          </cell>
          <cell r="M3" t="str">
            <v>TOTAL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generación de energía</v>
          </cell>
          <cell r="E5">
            <v>5027.923396</v>
          </cell>
          <cell r="F5">
            <v>1533.4690383916584</v>
          </cell>
          <cell r="G5">
            <v>6633.668557482865</v>
          </cell>
          <cell r="H5">
            <v>4300.925382668316</v>
          </cell>
          <cell r="I5">
            <v>10374.971077617027</v>
          </cell>
          <cell r="J5">
            <v>6561.392434391659</v>
          </cell>
          <cell r="K5">
            <v>6633.668557482865</v>
          </cell>
          <cell r="L5">
            <v>17495.98637454284</v>
          </cell>
          <cell r="M5">
            <v>27870.95745215987</v>
          </cell>
        </row>
        <row r="6">
          <cell r="D6" t="str">
            <v>Generación hidroeléctrica</v>
          </cell>
          <cell r="E6">
            <v>0</v>
          </cell>
          <cell r="F6">
            <v>1533.4690383916584</v>
          </cell>
          <cell r="G6">
            <v>6294.305794700866</v>
          </cell>
          <cell r="H6">
            <v>2520.379514421367</v>
          </cell>
          <cell r="I6">
            <v>5982.063039489568</v>
          </cell>
          <cell r="J6">
            <v>1533.4690383916584</v>
          </cell>
          <cell r="K6">
            <v>6294.305794700866</v>
          </cell>
          <cell r="L6">
            <v>10348.15434751389</v>
          </cell>
          <cell r="M6">
            <v>16330.217387003457</v>
          </cell>
        </row>
        <row r="7">
          <cell r="D7" t="str">
            <v>Generación térmica</v>
          </cell>
          <cell r="E7">
            <v>5027.923396</v>
          </cell>
          <cell r="F7">
            <v>0</v>
          </cell>
          <cell r="G7">
            <v>339.36276278199966</v>
          </cell>
          <cell r="H7">
            <v>1780.5458682469493</v>
          </cell>
          <cell r="I7">
            <v>4365.013129977493</v>
          </cell>
          <cell r="J7">
            <v>5027.923396</v>
          </cell>
          <cell r="K7">
            <v>339.36276278199966</v>
          </cell>
          <cell r="L7">
            <v>7147.832027028949</v>
          </cell>
          <cell r="M7">
            <v>11512.845157006443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0</v>
          </cell>
          <cell r="K8">
            <v>0</v>
          </cell>
          <cell r="L8">
            <v>0</v>
          </cell>
          <cell r="M8">
            <v>27.89490814996534</v>
          </cell>
        </row>
        <row r="9">
          <cell r="D9" t="str">
            <v>Compras de energía</v>
          </cell>
          <cell r="E9">
            <v>70.958189</v>
          </cell>
          <cell r="F9">
            <v>216.9221484230564</v>
          </cell>
          <cell r="G9">
            <v>1831.2285226811055</v>
          </cell>
          <cell r="H9">
            <v>99.72183381080714</v>
          </cell>
          <cell r="I9">
            <v>363.74094693115694</v>
          </cell>
          <cell r="J9">
            <v>287.8803374230564</v>
          </cell>
          <cell r="K9">
            <v>1831.2285226811055</v>
          </cell>
          <cell r="L9">
            <v>2218.830693914969</v>
          </cell>
          <cell r="M9">
            <v>2582.571640846126</v>
          </cell>
        </row>
        <row r="10">
          <cell r="D10" t="str">
            <v>    Compras a empresas generadoras relacionadas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2382.8418945178314</v>
          </cell>
          <cell r="J10">
            <v>0</v>
          </cell>
          <cell r="K10">
            <v>0</v>
          </cell>
          <cell r="L10">
            <v>0</v>
          </cell>
          <cell r="M10">
            <v>2382.8418945178314</v>
          </cell>
        </row>
        <row r="11">
          <cell r="D11" t="str">
            <v>    Compras a otros generadores</v>
          </cell>
          <cell r="E11">
            <v>0</v>
          </cell>
          <cell r="F11">
            <v>0</v>
          </cell>
          <cell r="G11">
            <v>615.72459225</v>
          </cell>
          <cell r="H11">
            <v>0</v>
          </cell>
          <cell r="I11">
            <v>151.95293182781288</v>
          </cell>
          <cell r="J11">
            <v>0</v>
          </cell>
          <cell r="K11">
            <v>615.72459225</v>
          </cell>
          <cell r="L11">
            <v>615.72459225</v>
          </cell>
          <cell r="M11">
            <v>767.6775240778129</v>
          </cell>
        </row>
        <row r="12">
          <cell r="D12" t="str">
            <v>    Compras en el spot</v>
          </cell>
          <cell r="E12">
            <v>70.958189</v>
          </cell>
          <cell r="F12">
            <v>216.9221484230564</v>
          </cell>
          <cell r="G12">
            <v>1215.5039304311056</v>
          </cell>
          <cell r="H12">
            <v>99.72183381080714</v>
          </cell>
          <cell r="I12">
            <v>211.78801510334426</v>
          </cell>
          <cell r="J12">
            <v>287.8803374230564</v>
          </cell>
          <cell r="K12">
            <v>1215.5039304311056</v>
          </cell>
          <cell r="L12">
            <v>1603.1061016649692</v>
          </cell>
          <cell r="M12">
            <v>1814.8941167683133</v>
          </cell>
        </row>
        <row r="13">
          <cell r="D13" t="str">
            <v>Pérdidas de transmisión, consumos propios y otros</v>
          </cell>
          <cell r="E13">
            <v>46.777422</v>
          </cell>
          <cell r="F13">
            <v>0</v>
          </cell>
          <cell r="G13">
            <v>74.0358992544471</v>
          </cell>
          <cell r="H13">
            <v>105.33754703146955</v>
          </cell>
          <cell r="I13">
            <v>223.39690322928968</v>
          </cell>
          <cell r="J13">
            <v>46.777422</v>
          </cell>
          <cell r="K13">
            <v>74.0358992544471</v>
          </cell>
          <cell r="L13">
            <v>226.15086828591666</v>
          </cell>
          <cell r="M13">
            <v>449.54777151520636</v>
          </cell>
        </row>
        <row r="14">
          <cell r="D14" t="str">
            <v>Total ventas de energía</v>
          </cell>
          <cell r="E14">
            <v>5052.104163</v>
          </cell>
          <cell r="F14">
            <v>1750.3911868147147</v>
          </cell>
          <cell r="G14">
            <v>8390.861180909526</v>
          </cell>
          <cell r="H14">
            <v>4295.309669447653</v>
          </cell>
          <cell r="I14">
            <v>10515.315121318892</v>
          </cell>
          <cell r="J14">
            <v>6802.495349814715</v>
          </cell>
          <cell r="K14">
            <v>8390.861180909526</v>
          </cell>
          <cell r="L14">
            <v>19488.666200171894</v>
          </cell>
          <cell r="M14">
            <v>30003.981321490784</v>
          </cell>
        </row>
        <row r="15">
          <cell r="D15" t="str">
            <v>Ventas a precios regulados</v>
          </cell>
          <cell r="E15">
            <v>0</v>
          </cell>
          <cell r="F15">
            <v>0</v>
          </cell>
          <cell r="G15">
            <v>4182.91238899</v>
          </cell>
          <cell r="H15">
            <v>1954.1886556538807</v>
          </cell>
          <cell r="I15">
            <v>5738.696857215868</v>
          </cell>
          <cell r="J15">
            <v>0</v>
          </cell>
          <cell r="K15">
            <v>4182.91238899</v>
          </cell>
          <cell r="L15">
            <v>6137.101044643881</v>
          </cell>
          <cell r="M15">
            <v>11875.797901859749</v>
          </cell>
        </row>
        <row r="16">
          <cell r="D16" t="str">
            <v>Ventas a precios no regulados</v>
          </cell>
          <cell r="E16">
            <v>423.34160299999996</v>
          </cell>
          <cell r="F16">
            <v>656.9509796148571</v>
          </cell>
          <cell r="G16">
            <v>1199.8941936411784</v>
          </cell>
          <cell r="H16">
            <v>2031.987741217642</v>
          </cell>
          <cell r="I16">
            <v>3307.5734594679807</v>
          </cell>
          <cell r="J16">
            <v>1080.292582614857</v>
          </cell>
          <cell r="K16">
            <v>1199.8941936411784</v>
          </cell>
          <cell r="L16">
            <v>4312.174517473677</v>
          </cell>
          <cell r="M16">
            <v>7619.747976941658</v>
          </cell>
        </row>
        <row r="17">
          <cell r="D17" t="str">
            <v>Ventas al spot</v>
          </cell>
          <cell r="E17">
            <v>4628.76256</v>
          </cell>
          <cell r="F17">
            <v>1093.4402071998575</v>
          </cell>
          <cell r="G17">
            <v>3008.054598278347</v>
          </cell>
          <cell r="H17">
            <v>309.1332725761303</v>
          </cell>
          <cell r="I17">
            <v>1469.0448046350448</v>
          </cell>
          <cell r="J17">
            <v>5722.202767199858</v>
          </cell>
          <cell r="K17">
            <v>3008.054598278347</v>
          </cell>
          <cell r="L17">
            <v>9039.390638054334</v>
          </cell>
          <cell r="M17">
            <v>10508.435442689379</v>
          </cell>
        </row>
        <row r="18">
          <cell r="D18" t="str">
            <v>Ventas a empresas generadoras relacionadas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2382.841894517832</v>
          </cell>
          <cell r="J18">
            <v>0</v>
          </cell>
          <cell r="K18">
            <v>0</v>
          </cell>
          <cell r="L18">
            <v>0</v>
          </cell>
          <cell r="M18">
            <v>2382.841894517832</v>
          </cell>
        </row>
        <row r="19">
          <cell r="D19" t="str">
            <v>VENTAS TOTALES DEL SISTEMA</v>
          </cell>
          <cell r="E19">
            <v>51937.5</v>
          </cell>
          <cell r="F19">
            <v>51937.5</v>
          </cell>
          <cell r="G19">
            <v>39668.24</v>
          </cell>
          <cell r="H19">
            <v>13363.051307635847</v>
          </cell>
          <cell r="I19">
            <v>26350.354836553983</v>
          </cell>
          <cell r="J19">
            <v>51937.5</v>
          </cell>
          <cell r="K19">
            <v>39668.24</v>
          </cell>
        </row>
        <row r="20">
          <cell r="D20" t="str">
            <v>Participación sobre las ventas (%)</v>
          </cell>
          <cell r="E20">
            <v>0.09727276366787004</v>
          </cell>
          <cell r="F20">
            <v>0.03370187603975383</v>
          </cell>
          <cell r="G20">
            <v>0.21152592554924357</v>
          </cell>
          <cell r="H20">
            <v>0.3214318025549485</v>
          </cell>
          <cell r="I20">
            <v>0.39905781863444734</v>
          </cell>
          <cell r="J20">
            <v>0.13097463970762388</v>
          </cell>
          <cell r="K20">
            <v>0.21152592554924357</v>
          </cell>
        </row>
        <row r="23">
          <cell r="D23" t="str">
            <v>1er sem. 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Extranjero</v>
          </cell>
          <cell r="M23" t="str">
            <v>TOTAL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generación de energía</v>
          </cell>
          <cell r="E25">
            <v>4638.501661</v>
          </cell>
          <cell r="F25">
            <v>700.7120126566275</v>
          </cell>
          <cell r="G25">
            <v>6004.447359416512</v>
          </cell>
          <cell r="H25">
            <v>4119.089743630329</v>
          </cell>
          <cell r="I25">
            <v>9850.191263414523</v>
          </cell>
          <cell r="J25">
            <v>5339.213673656628</v>
          </cell>
          <cell r="K25">
            <v>6004.447359416512</v>
          </cell>
          <cell r="L25">
            <v>15462.75077670347</v>
          </cell>
          <cell r="M25">
            <v>25312.942040117992</v>
          </cell>
        </row>
        <row r="26">
          <cell r="D26" t="str">
            <v>Generación hidroeléctrica</v>
          </cell>
          <cell r="E26">
            <v>0</v>
          </cell>
          <cell r="F26">
            <v>700.7120126566275</v>
          </cell>
          <cell r="G26">
            <v>5689.586540834512</v>
          </cell>
          <cell r="H26">
            <v>2374.746350612162</v>
          </cell>
          <cell r="I26">
            <v>5320.044577633779</v>
          </cell>
          <cell r="J26">
            <v>700.7120126566275</v>
          </cell>
          <cell r="K26">
            <v>5689.586540834512</v>
          </cell>
          <cell r="L26">
            <v>8765.0449041033</v>
          </cell>
          <cell r="M26">
            <v>14085.089481737079</v>
          </cell>
        </row>
        <row r="27">
          <cell r="D27" t="str">
            <v>Generación térmica</v>
          </cell>
          <cell r="E27">
            <v>4638.501661</v>
          </cell>
          <cell r="F27">
            <v>0</v>
          </cell>
          <cell r="G27">
            <v>314.8608185820003</v>
          </cell>
          <cell r="H27">
            <v>1744.3433930181673</v>
          </cell>
          <cell r="I27">
            <v>4517.691119996481</v>
          </cell>
          <cell r="J27">
            <v>4638.501661</v>
          </cell>
          <cell r="K27">
            <v>314.8608185820003</v>
          </cell>
          <cell r="L27">
            <v>6697.705872600168</v>
          </cell>
          <cell r="M27">
            <v>11215.396992596648</v>
          </cell>
        </row>
        <row r="28">
          <cell r="D28" t="str">
            <v>Compras de energía</v>
          </cell>
          <cell r="E28">
            <v>43.057351</v>
          </cell>
          <cell r="F28">
            <v>366.0827184285831</v>
          </cell>
          <cell r="G28">
            <v>1980.0415733043847</v>
          </cell>
          <cell r="H28">
            <v>167.14401258641635</v>
          </cell>
          <cell r="I28">
            <v>419.130020975093</v>
          </cell>
          <cell r="J28">
            <v>409.1400694285831</v>
          </cell>
          <cell r="K28">
            <v>1980.0415733043847</v>
          </cell>
          <cell r="L28">
            <v>2556.325655319384</v>
          </cell>
          <cell r="M28">
            <v>2975.455676294477</v>
          </cell>
        </row>
        <row r="29">
          <cell r="D29" t="str">
            <v>    Compras a empresas generadoras relacionadas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2487.714049041564</v>
          </cell>
          <cell r="J29">
            <v>0</v>
          </cell>
          <cell r="K29">
            <v>0</v>
          </cell>
          <cell r="L29">
            <v>0</v>
          </cell>
          <cell r="M29">
            <v>2487.714049041564</v>
          </cell>
        </row>
        <row r="30">
          <cell r="D30" t="str">
            <v>    Compras a otros generadores</v>
          </cell>
          <cell r="E30">
            <v>0</v>
          </cell>
          <cell r="F30">
            <v>0</v>
          </cell>
          <cell r="G30">
            <v>450.68173153999993</v>
          </cell>
          <cell r="H30">
            <v>0</v>
          </cell>
          <cell r="I30">
            <v>168.02989660792466</v>
          </cell>
          <cell r="J30">
            <v>0</v>
          </cell>
          <cell r="K30">
            <v>450.68173153999993</v>
          </cell>
          <cell r="L30">
            <v>450.68173153999993</v>
          </cell>
          <cell r="M30">
            <v>618.7116281479246</v>
          </cell>
        </row>
        <row r="31">
          <cell r="D31" t="str">
            <v>    Compras en el spot</v>
          </cell>
          <cell r="E31">
            <v>43.057351</v>
          </cell>
          <cell r="F31">
            <v>366.0827184285831</v>
          </cell>
          <cell r="G31">
            <v>1529.3598417643848</v>
          </cell>
          <cell r="H31">
            <v>167.14401258641635</v>
          </cell>
          <cell r="I31">
            <v>251.10012436716858</v>
          </cell>
          <cell r="J31">
            <v>409.1400694285831</v>
          </cell>
          <cell r="K31">
            <v>1529.3598417643848</v>
          </cell>
          <cell r="L31">
            <v>2105.6439237793843</v>
          </cell>
          <cell r="M31">
            <v>2356.744048146553</v>
          </cell>
        </row>
        <row r="32">
          <cell r="D32" t="str">
            <v>Pérdidas de transmisión, consumos propios y otros</v>
          </cell>
          <cell r="E32">
            <v>42.709546</v>
          </cell>
          <cell r="F32">
            <v>0</v>
          </cell>
          <cell r="G32">
            <v>93.84559593000002</v>
          </cell>
          <cell r="H32">
            <v>92.27587193263749</v>
          </cell>
          <cell r="I32">
            <v>201.53654974609466</v>
          </cell>
          <cell r="J32">
            <v>42.709546</v>
          </cell>
          <cell r="K32">
            <v>93.84559593000002</v>
          </cell>
          <cell r="L32">
            <v>228.83101386263752</v>
          </cell>
          <cell r="M32">
            <v>430.3675636087322</v>
          </cell>
        </row>
        <row r="33">
          <cell r="D33" t="str">
            <v>Total ventas de energía</v>
          </cell>
          <cell r="E33">
            <v>4638.849466</v>
          </cell>
          <cell r="F33">
            <v>1066.79473108521</v>
          </cell>
          <cell r="G33">
            <v>7890.643336790898</v>
          </cell>
          <cell r="H33">
            <v>4193.957884284107</v>
          </cell>
          <cell r="I33">
            <v>10067.521423052198</v>
          </cell>
          <cell r="J33">
            <v>5705.64419708521</v>
          </cell>
          <cell r="K33">
            <v>7890.643336790898</v>
          </cell>
          <cell r="L33">
            <v>17790.245418160215</v>
          </cell>
          <cell r="M33">
            <v>27857.76684121241</v>
          </cell>
        </row>
        <row r="34">
          <cell r="D34" t="str">
            <v>Ventas a precios regulados</v>
          </cell>
          <cell r="E34">
            <v>0</v>
          </cell>
          <cell r="F34">
            <v>0</v>
          </cell>
          <cell r="G34">
            <v>4180.892220812</v>
          </cell>
          <cell r="H34">
            <v>1781.9443516153444</v>
          </cell>
          <cell r="I34">
            <v>6171.160043263973</v>
          </cell>
          <cell r="J34">
            <v>0</v>
          </cell>
          <cell r="K34">
            <v>4180.892220812</v>
          </cell>
          <cell r="L34">
            <v>5962.836572427344</v>
          </cell>
          <cell r="M34">
            <v>12133.996615691318</v>
          </cell>
        </row>
        <row r="35">
          <cell r="D35" t="str">
            <v>Ventas a precios no regulados</v>
          </cell>
          <cell r="E35">
            <v>537.873734</v>
          </cell>
          <cell r="F35">
            <v>680.6238540216459</v>
          </cell>
          <cell r="G35">
            <v>1214.0908937943102</v>
          </cell>
          <cell r="H35">
            <v>2256.193363403792</v>
          </cell>
          <cell r="I35">
            <v>2958.72035018551</v>
          </cell>
          <cell r="J35">
            <v>1218.497588021646</v>
          </cell>
          <cell r="K35">
            <v>1214.0908937943102</v>
          </cell>
          <cell r="L35">
            <v>4688.781845219748</v>
          </cell>
          <cell r="M35">
            <v>7647.502195405258</v>
          </cell>
        </row>
        <row r="36">
          <cell r="D36" t="str">
            <v>Ventas al spot</v>
          </cell>
          <cell r="E36">
            <v>4100.975732</v>
          </cell>
          <cell r="F36">
            <v>386.17087706356426</v>
          </cell>
          <cell r="G36">
            <v>2495.660222184587</v>
          </cell>
          <cell r="H36">
            <v>155.8201692649713</v>
          </cell>
          <cell r="I36">
            <v>937.6410296027144</v>
          </cell>
          <cell r="J36">
            <v>4487.146609063564</v>
          </cell>
          <cell r="K36">
            <v>2495.660222184587</v>
          </cell>
          <cell r="L36">
            <v>7138.627000513122</v>
          </cell>
          <cell r="M36">
            <v>8076.268030115836</v>
          </cell>
        </row>
        <row r="37">
          <cell r="D37" t="str">
            <v>Ventas a empresas generadoras relacionadas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2487.414049041564</v>
          </cell>
          <cell r="J37">
            <v>0</v>
          </cell>
          <cell r="K37">
            <v>0</v>
          </cell>
          <cell r="L37">
            <v>0</v>
          </cell>
          <cell r="M37">
            <v>2487.414049041564</v>
          </cell>
        </row>
        <row r="38">
          <cell r="D38" t="str">
            <v>VENTAS TOTALES DEL SISTEMA</v>
          </cell>
          <cell r="E38">
            <v>52773.2</v>
          </cell>
          <cell r="F38">
            <v>52773.2</v>
          </cell>
          <cell r="G38">
            <v>36279.65</v>
          </cell>
          <cell r="H38">
            <v>13297.914321521652</v>
          </cell>
          <cell r="I38">
            <v>26300.362800591723</v>
          </cell>
          <cell r="J38">
            <v>52773.2</v>
          </cell>
          <cell r="K38">
            <v>36279.65</v>
          </cell>
        </row>
        <row r="39">
          <cell r="D39" t="str">
            <v>Participación sobre las ventas (%)</v>
          </cell>
          <cell r="E39">
            <v>0.0879016141905361</v>
          </cell>
          <cell r="F39">
            <v>0.020214706159285587</v>
          </cell>
          <cell r="G39">
            <v>0.21749502370587637</v>
          </cell>
          <cell r="H39">
            <v>0.3153846372356685</v>
          </cell>
          <cell r="I39">
            <v>0.3827902108949498</v>
          </cell>
          <cell r="J39">
            <v>0.1081163203498217</v>
          </cell>
          <cell r="K39">
            <v>0.21749502370587637</v>
          </cell>
        </row>
      </sheetData>
      <sheetData sheetId="2">
        <row r="3">
          <cell r="D3" t="str">
            <v>1er sem. 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Consolidada</v>
          </cell>
          <cell r="K3" t="str">
            <v>Celta</v>
          </cell>
          <cell r="L3" t="str">
            <v>GasAtacama</v>
          </cell>
          <cell r="M3" t="str">
            <v>Endesa SING Consolidada</v>
          </cell>
          <cell r="N3" t="str">
            <v>Total Chile Consolidado</v>
          </cell>
        </row>
        <row r="4">
          <cell r="D4" t="str">
            <v>(GWh)</v>
          </cell>
        </row>
        <row r="5">
          <cell r="D5" t="str">
            <v>Total generación de energía</v>
          </cell>
          <cell r="E5">
            <v>6336.707695066607</v>
          </cell>
          <cell r="F5">
            <v>530.0321276293973</v>
          </cell>
          <cell r="G5">
            <v>1373.757280593345</v>
          </cell>
          <cell r="H5">
            <v>877.579861147728</v>
          </cell>
          <cell r="I5">
            <v>27.89490814996534</v>
          </cell>
          <cell r="J5">
            <v>9145.971872587043</v>
          </cell>
          <cell r="K5">
            <v>430.8663760621277</v>
          </cell>
          <cell r="L5">
            <v>798.1328289678552</v>
          </cell>
          <cell r="M5">
            <v>1228.999205029983</v>
          </cell>
          <cell r="N5">
            <v>10374.971077617027</v>
          </cell>
        </row>
        <row r="6">
          <cell r="D6" t="str">
            <v>Generación hidroeléctrica</v>
          </cell>
          <cell r="E6">
            <v>4078.2736312668253</v>
          </cell>
          <cell r="F6">
            <v>530.0321276293973</v>
          </cell>
          <cell r="G6">
            <v>1373.757280593345</v>
          </cell>
          <cell r="H6">
            <v>0</v>
          </cell>
          <cell r="I6">
            <v>0</v>
          </cell>
          <cell r="J6">
            <v>5982.063039489568</v>
          </cell>
          <cell r="K6">
            <v>0</v>
          </cell>
          <cell r="L6">
            <v>0</v>
          </cell>
          <cell r="M6">
            <v>0</v>
          </cell>
          <cell r="N6">
            <v>5982.063039489568</v>
          </cell>
        </row>
        <row r="7">
          <cell r="D7" t="str">
            <v>Generación térmica</v>
          </cell>
          <cell r="E7">
            <v>2258.4340637997816</v>
          </cell>
          <cell r="F7">
            <v>0</v>
          </cell>
          <cell r="G7">
            <v>0</v>
          </cell>
          <cell r="H7">
            <v>877.579861147728</v>
          </cell>
          <cell r="I7">
            <v>0</v>
          </cell>
          <cell r="J7">
            <v>3136.0139249475096</v>
          </cell>
          <cell r="K7">
            <v>430.8663760621277</v>
          </cell>
          <cell r="L7">
            <v>798.1328289678552</v>
          </cell>
          <cell r="M7">
            <v>1228.999205029983</v>
          </cell>
          <cell r="N7">
            <v>4365.013129977493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27.89490814996534</v>
          </cell>
          <cell r="K8">
            <v>0</v>
          </cell>
          <cell r="L8">
            <v>0</v>
          </cell>
          <cell r="M8">
            <v>0</v>
          </cell>
          <cell r="N8">
            <v>27.89490814996534</v>
          </cell>
        </row>
        <row r="9">
          <cell r="D9" t="str">
            <v>Compras de energía</v>
          </cell>
          <cell r="E9">
            <v>2432.744685332532</v>
          </cell>
          <cell r="F9">
            <v>102.05014101311248</v>
          </cell>
          <cell r="G9">
            <v>0</v>
          </cell>
          <cell r="H9">
            <v>0</v>
          </cell>
          <cell r="I9">
            <v>0</v>
          </cell>
          <cell r="J9">
            <v>151.9529318278128</v>
          </cell>
          <cell r="K9">
            <v>93.70775207119966</v>
          </cell>
          <cell r="L9">
            <v>118.0802630321446</v>
          </cell>
          <cell r="M9">
            <v>211.78801510334426</v>
          </cell>
          <cell r="N9">
            <v>363.74094693115694</v>
          </cell>
        </row>
        <row r="10">
          <cell r="D10" t="str">
            <v>    Compras a empresas generadoras relacionadas</v>
          </cell>
          <cell r="E10">
            <v>2280.791753504719</v>
          </cell>
          <cell r="F10">
            <v>102.05014101311248</v>
          </cell>
          <cell r="G10">
            <v>0</v>
          </cell>
          <cell r="H10">
            <v>0</v>
          </cell>
          <cell r="I10">
            <v>0</v>
          </cell>
          <cell r="J10">
            <v>2382.8418945178314</v>
          </cell>
          <cell r="K10">
            <v>0</v>
          </cell>
          <cell r="L10">
            <v>0</v>
          </cell>
          <cell r="M10">
            <v>0</v>
          </cell>
          <cell r="N10">
            <v>2382.8418945178314</v>
          </cell>
        </row>
        <row r="11">
          <cell r="D11" t="str">
            <v>    Compras a otros generadores</v>
          </cell>
          <cell r="E11">
            <v>151.95293182781288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151.95293182781288</v>
          </cell>
          <cell r="K11">
            <v>0</v>
          </cell>
          <cell r="L11">
            <v>0</v>
          </cell>
          <cell r="M11">
            <v>0</v>
          </cell>
          <cell r="N11">
            <v>151.95293182781288</v>
          </cell>
        </row>
        <row r="12">
          <cell r="D12" t="str">
            <v>    Compras en el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93.70775207119966</v>
          </cell>
          <cell r="L12">
            <v>118.0802630321446</v>
          </cell>
          <cell r="M12">
            <v>211.78801510334426</v>
          </cell>
          <cell r="N12">
            <v>211.78801510334426</v>
          </cell>
        </row>
        <row r="13">
          <cell r="D13" t="str">
            <v>Pérdidas de transmisión, consumos propios y otros</v>
          </cell>
          <cell r="E13">
            <v>199.5399800952924</v>
          </cell>
          <cell r="F13">
            <v>0</v>
          </cell>
          <cell r="G13">
            <v>6.317399343997387</v>
          </cell>
          <cell r="H13">
            <v>0</v>
          </cell>
          <cell r="I13">
            <v>0</v>
          </cell>
          <cell r="J13">
            <v>205.8573794392898</v>
          </cell>
          <cell r="K13">
            <v>0</v>
          </cell>
          <cell r="L13">
            <v>17.539523789999883</v>
          </cell>
          <cell r="M13">
            <v>17.539523789999883</v>
          </cell>
          <cell r="N13">
            <v>223.39690322928968</v>
          </cell>
        </row>
        <row r="14">
          <cell r="D14" t="str">
            <v>Total ventas de energía</v>
          </cell>
          <cell r="E14">
            <v>8569.912400303847</v>
          </cell>
          <cell r="F14">
            <v>632.0822686425097</v>
          </cell>
          <cell r="G14">
            <v>1367.439881249348</v>
          </cell>
          <cell r="H14">
            <v>877.5798611477281</v>
          </cell>
          <cell r="I14">
            <v>27.89490814996534</v>
          </cell>
          <cell r="J14">
            <v>9092.067424975568</v>
          </cell>
          <cell r="K14">
            <v>524.5741281333273</v>
          </cell>
          <cell r="L14">
            <v>898.67356821</v>
          </cell>
          <cell r="M14">
            <v>1423.2476963433273</v>
          </cell>
          <cell r="N14">
            <v>10515.315121318894</v>
          </cell>
        </row>
        <row r="15">
          <cell r="D15" t="str">
            <v>Ventas a precios regulados</v>
          </cell>
          <cell r="E15">
            <v>5557.0218014399015</v>
          </cell>
          <cell r="F15">
            <v>0.565284435483871</v>
          </cell>
          <cell r="G15">
            <v>181.10977134048295</v>
          </cell>
          <cell r="H15">
            <v>0</v>
          </cell>
          <cell r="I15">
            <v>0</v>
          </cell>
          <cell r="J15">
            <v>5738.696857215868</v>
          </cell>
          <cell r="K15">
            <v>0</v>
          </cell>
          <cell r="L15">
            <v>348.82915971</v>
          </cell>
          <cell r="M15">
            <v>348.82915971</v>
          </cell>
          <cell r="N15">
            <v>6087.526016925867</v>
          </cell>
        </row>
        <row r="16">
          <cell r="D16" t="str">
            <v>Ventas a precios no regulados</v>
          </cell>
          <cell r="E16">
            <v>1873.4712021233859</v>
          </cell>
          <cell r="F16">
            <v>0</v>
          </cell>
          <cell r="G16">
            <v>87.43303278065478</v>
          </cell>
          <cell r="H16">
            <v>0</v>
          </cell>
          <cell r="I16">
            <v>0</v>
          </cell>
          <cell r="J16">
            <v>1960.9042349040405</v>
          </cell>
          <cell r="K16">
            <v>467.43873885394004</v>
          </cell>
          <cell r="L16">
            <v>530.4013259999999</v>
          </cell>
          <cell r="M16">
            <v>997.84006485394</v>
          </cell>
          <cell r="N16">
            <v>2958.7442997579806</v>
          </cell>
        </row>
        <row r="17">
          <cell r="D17" t="str">
            <v>Ventas al spot</v>
          </cell>
          <cell r="E17">
            <v>1037.3692557274471</v>
          </cell>
          <cell r="F17">
            <v>0</v>
          </cell>
          <cell r="G17">
            <v>355.09707712821023</v>
          </cell>
          <cell r="H17">
            <v>0</v>
          </cell>
          <cell r="I17">
            <v>0</v>
          </cell>
          <cell r="J17">
            <v>1392.4663328556574</v>
          </cell>
          <cell r="K17">
            <v>57.13538927938728</v>
          </cell>
          <cell r="L17">
            <v>19.443082500000028</v>
          </cell>
          <cell r="M17">
            <v>76.57847177938731</v>
          </cell>
          <cell r="N17">
            <v>1469.0448046350448</v>
          </cell>
        </row>
        <row r="18">
          <cell r="D18" t="str">
            <v>Ventas a empresas generadoras relacionadas</v>
          </cell>
          <cell r="E18">
            <v>102.05014101311248</v>
          </cell>
          <cell r="F18">
            <v>631.5169842070259</v>
          </cell>
          <cell r="G18">
            <v>743.8</v>
          </cell>
          <cell r="H18">
            <v>877.5798611477281</v>
          </cell>
          <cell r="I18">
            <v>27.89490814996534</v>
          </cell>
          <cell r="J18">
            <v>2382.841894517832</v>
          </cell>
          <cell r="K18">
            <v>0</v>
          </cell>
          <cell r="L18">
            <v>0</v>
          </cell>
          <cell r="M18">
            <v>0</v>
          </cell>
          <cell r="N18">
            <v>2382.841894517832</v>
          </cell>
        </row>
        <row r="19">
          <cell r="D19" t="str">
            <v>VENTAS TOTALES DEL SISTEMA</v>
          </cell>
          <cell r="E19">
            <v>19520.254836553984</v>
          </cell>
          <cell r="F19">
            <v>19520.254836553984</v>
          </cell>
          <cell r="G19">
            <v>19520.254836553984</v>
          </cell>
          <cell r="H19">
            <v>19520.254836553984</v>
          </cell>
          <cell r="I19">
            <v>19520.254836553984</v>
          </cell>
          <cell r="J19">
            <v>19520.254836553984</v>
          </cell>
          <cell r="K19">
            <v>6830.1</v>
          </cell>
          <cell r="L19">
            <v>6830.1</v>
          </cell>
          <cell r="M19">
            <v>6830.1</v>
          </cell>
          <cell r="N19">
            <v>26350.354836553983</v>
          </cell>
        </row>
        <row r="20">
          <cell r="D20" t="str">
            <v>Participación sobre las ventas (%)</v>
          </cell>
          <cell r="E20">
            <v>0.4337987557126386</v>
          </cell>
          <cell r="F20">
            <v>2.89588655587277E-05</v>
          </cell>
          <cell r="G20">
            <v>0.03194834731775677</v>
          </cell>
          <cell r="H20">
            <v>0</v>
          </cell>
          <cell r="I20">
            <v>0</v>
          </cell>
          <cell r="J20">
            <v>0.4657760618959541</v>
          </cell>
          <cell r="K20">
            <v>0.07680328664782762</v>
          </cell>
          <cell r="L20">
            <v>0.13157546276189225</v>
          </cell>
          <cell r="M20">
            <v>0.20837874940971987</v>
          </cell>
          <cell r="N20">
            <v>0.39905781863444734</v>
          </cell>
        </row>
        <row r="23">
          <cell r="D23" t="str">
            <v>1er sem. 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Consolidada</v>
          </cell>
          <cell r="K23" t="str">
            <v>Celta</v>
          </cell>
          <cell r="L23" t="str">
            <v>GasAtacama</v>
          </cell>
          <cell r="M23" t="str">
            <v>Endesa SING Consolidada</v>
          </cell>
          <cell r="N23" t="str">
            <v>Total Chile Consolidado</v>
          </cell>
        </row>
        <row r="24">
          <cell r="D24" t="str">
            <v>(GWh)</v>
          </cell>
        </row>
        <row r="25">
          <cell r="D25" t="str">
            <v>Total generación de energía</v>
          </cell>
          <cell r="E25">
            <v>5875.119940898482</v>
          </cell>
          <cell r="F25">
            <v>458.8658017475071</v>
          </cell>
          <cell r="G25">
            <v>1397.252612992749</v>
          </cell>
          <cell r="H25">
            <v>930.3351466010915</v>
          </cell>
          <cell r="I25">
            <v>13.474915779304505</v>
          </cell>
          <cell r="J25">
            <v>8675.048418019132</v>
          </cell>
          <cell r="K25">
            <v>536.2368278953893</v>
          </cell>
          <cell r="L25">
            <v>638.9060175000001</v>
          </cell>
          <cell r="M25">
            <v>1175.1428453953895</v>
          </cell>
          <cell r="N25">
            <v>9850.191263414523</v>
          </cell>
        </row>
        <row r="26">
          <cell r="D26" t="str">
            <v>Generación hidroeléctrica</v>
          </cell>
          <cell r="E26">
            <v>3462.9068128984823</v>
          </cell>
          <cell r="F26">
            <v>458.8658017475071</v>
          </cell>
          <cell r="G26">
            <v>1397.252612992749</v>
          </cell>
          <cell r="H26">
            <v>0</v>
          </cell>
          <cell r="I26">
            <v>1.0193499950408935</v>
          </cell>
          <cell r="J26">
            <v>5320.044577633779</v>
          </cell>
          <cell r="K26">
            <v>0</v>
          </cell>
          <cell r="L26">
            <v>0</v>
          </cell>
          <cell r="M26">
            <v>0</v>
          </cell>
          <cell r="N26">
            <v>5320.044577633779</v>
          </cell>
        </row>
        <row r="27">
          <cell r="D27" t="str">
            <v>Generación térmica</v>
          </cell>
          <cell r="E27">
            <v>2412.213128</v>
          </cell>
          <cell r="F27">
            <v>0</v>
          </cell>
          <cell r="G27">
            <v>0</v>
          </cell>
          <cell r="H27">
            <v>930.3351466010915</v>
          </cell>
          <cell r="I27">
            <v>0</v>
          </cell>
          <cell r="J27">
            <v>3342.548274601091</v>
          </cell>
          <cell r="K27">
            <v>536.2368278953893</v>
          </cell>
          <cell r="L27">
            <v>638.9060175000001</v>
          </cell>
          <cell r="M27">
            <v>1175.1428453953895</v>
          </cell>
          <cell r="N27">
            <v>4517.691119996481</v>
          </cell>
        </row>
        <row r="28">
          <cell r="D28" t="str">
            <v>Generación eólica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12.45556578426361</v>
          </cell>
          <cell r="J28">
            <v>12.45556578426361</v>
          </cell>
          <cell r="K28">
            <v>0</v>
          </cell>
          <cell r="L28">
            <v>0</v>
          </cell>
          <cell r="M28">
            <v>0</v>
          </cell>
          <cell r="N28">
            <v>12.45556578426361</v>
          </cell>
        </row>
        <row r="29">
          <cell r="D29" t="str">
            <v>Compras de energía</v>
          </cell>
          <cell r="E29">
            <v>2484.782697396996</v>
          </cell>
          <cell r="F29">
            <v>170.96124825249285</v>
          </cell>
          <cell r="G29">
            <v>40.98310636716863</v>
          </cell>
          <cell r="H29">
            <v>0</v>
          </cell>
          <cell r="I29">
            <v>0</v>
          </cell>
          <cell r="J29">
            <v>209.01300297509306</v>
          </cell>
          <cell r="K29">
            <v>0</v>
          </cell>
          <cell r="L29">
            <v>210.11701799999994</v>
          </cell>
          <cell r="M29">
            <v>210.11701799999994</v>
          </cell>
          <cell r="N29">
            <v>419.130020975093</v>
          </cell>
        </row>
        <row r="30">
          <cell r="D30" t="str">
            <v>    Compras a empresas generadoras relacionadas</v>
          </cell>
          <cell r="E30">
            <v>2316.7528007890714</v>
          </cell>
          <cell r="F30">
            <v>170.96124825249285</v>
          </cell>
          <cell r="G30">
            <v>0</v>
          </cell>
          <cell r="H30">
            <v>0</v>
          </cell>
          <cell r="I30">
            <v>0</v>
          </cell>
          <cell r="J30">
            <v>2487.714049041564</v>
          </cell>
          <cell r="K30">
            <v>0</v>
          </cell>
          <cell r="L30">
            <v>0</v>
          </cell>
          <cell r="M30">
            <v>0</v>
          </cell>
          <cell r="N30">
            <v>2487.714049041564</v>
          </cell>
        </row>
        <row r="31">
          <cell r="D31" t="str">
            <v>    Compras a otros generadores</v>
          </cell>
          <cell r="E31">
            <v>168.02989660792466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168.02989660792466</v>
          </cell>
          <cell r="K31">
            <v>0</v>
          </cell>
          <cell r="L31">
            <v>0</v>
          </cell>
          <cell r="M31">
            <v>0</v>
          </cell>
          <cell r="N31">
            <v>168.02989660792466</v>
          </cell>
        </row>
        <row r="32">
          <cell r="D32" t="str">
            <v>    Compras en el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0</v>
          </cell>
          <cell r="L32">
            <v>210.11701799999994</v>
          </cell>
          <cell r="M32">
            <v>210.11701799999994</v>
          </cell>
          <cell r="N32">
            <v>251.10012436716858</v>
          </cell>
        </row>
        <row r="33">
          <cell r="D33" t="str">
            <v>Pérdidas de transmisión, consumos propios y otros</v>
          </cell>
          <cell r="E33">
            <v>185.00479625674387</v>
          </cell>
          <cell r="F33">
            <v>0.421</v>
          </cell>
          <cell r="G33">
            <v>6.425445648525712</v>
          </cell>
          <cell r="H33">
            <v>0</v>
          </cell>
          <cell r="I33">
            <v>0</v>
          </cell>
          <cell r="J33">
            <v>191.85124190526957</v>
          </cell>
          <cell r="K33">
            <v>1.0788863828251594</v>
          </cell>
          <cell r="L33">
            <v>8.606421457999943</v>
          </cell>
          <cell r="M33">
            <v>9.685307840825102</v>
          </cell>
          <cell r="N33">
            <v>201.53654974609466</v>
          </cell>
        </row>
        <row r="34">
          <cell r="D34" t="str">
            <v>Total ventas de energía</v>
          </cell>
          <cell r="E34">
            <v>8174.597842038734</v>
          </cell>
          <cell r="F34">
            <v>629.4058258709678</v>
          </cell>
          <cell r="G34">
            <v>1431.8102737113918</v>
          </cell>
          <cell r="H34">
            <v>930.0720591387989</v>
          </cell>
          <cell r="I34">
            <v>13.474915779304505</v>
          </cell>
          <cell r="J34">
            <v>8691.946867497634</v>
          </cell>
          <cell r="K34">
            <v>535.1579415125641</v>
          </cell>
          <cell r="L34">
            <v>840.4166140420002</v>
          </cell>
          <cell r="M34">
            <v>1375.5745555545643</v>
          </cell>
          <cell r="N34">
            <v>10067.521423052198</v>
          </cell>
        </row>
        <row r="35">
          <cell r="D35" t="str">
            <v>Ventas a precios regulados</v>
          </cell>
          <cell r="E35">
            <v>5649.118201818946</v>
          </cell>
          <cell r="F35">
            <v>0</v>
          </cell>
          <cell r="G35">
            <v>175.36781789302745</v>
          </cell>
          <cell r="H35">
            <v>0</v>
          </cell>
          <cell r="I35">
            <v>0</v>
          </cell>
          <cell r="J35">
            <v>5824.486019711973</v>
          </cell>
          <cell r="K35">
            <v>0</v>
          </cell>
          <cell r="L35">
            <v>346.674023552</v>
          </cell>
          <cell r="M35">
            <v>346.674023552</v>
          </cell>
          <cell r="N35">
            <v>6171.160043263973</v>
          </cell>
        </row>
        <row r="36">
          <cell r="D36" t="str">
            <v>Ventas a precios no regulados</v>
          </cell>
          <cell r="E36">
            <v>1948.5225450653745</v>
          </cell>
          <cell r="F36">
            <v>0</v>
          </cell>
          <cell r="G36">
            <v>75.21911916497433</v>
          </cell>
          <cell r="H36">
            <v>0</v>
          </cell>
          <cell r="I36">
            <v>0</v>
          </cell>
          <cell r="J36">
            <v>2023.7416642303488</v>
          </cell>
          <cell r="K36">
            <v>441.2360954651612</v>
          </cell>
          <cell r="L36">
            <v>493.7425904900002</v>
          </cell>
          <cell r="M36">
            <v>934.9786859551614</v>
          </cell>
          <cell r="N36">
            <v>2958.72035018551</v>
          </cell>
        </row>
        <row r="37">
          <cell r="D37" t="str">
            <v>Ventas al spot</v>
          </cell>
          <cell r="E37">
            <v>406.2958469019215</v>
          </cell>
          <cell r="F37">
            <v>0</v>
          </cell>
          <cell r="G37">
            <v>437.4233366533901</v>
          </cell>
          <cell r="H37">
            <v>0</v>
          </cell>
          <cell r="I37">
            <v>0</v>
          </cell>
          <cell r="J37">
            <v>843.7191835553116</v>
          </cell>
          <cell r="K37">
            <v>93.92184604740287</v>
          </cell>
          <cell r="L37">
            <v>0</v>
          </cell>
          <cell r="M37">
            <v>93.92184604740287</v>
          </cell>
          <cell r="N37">
            <v>937.6410296027144</v>
          </cell>
        </row>
        <row r="38">
          <cell r="D38" t="str">
            <v>Ventas a empresas generadoras relacionadas</v>
          </cell>
          <cell r="E38">
            <v>170.66124825249284</v>
          </cell>
          <cell r="F38">
            <v>629.4058258709678</v>
          </cell>
          <cell r="G38">
            <v>743.8</v>
          </cell>
          <cell r="H38">
            <v>930.0720591387989</v>
          </cell>
          <cell r="I38">
            <v>13.474915779304505</v>
          </cell>
          <cell r="J38">
            <v>2487.414049041564</v>
          </cell>
          <cell r="K38">
            <v>0</v>
          </cell>
          <cell r="L38">
            <v>0</v>
          </cell>
          <cell r="M38">
            <v>0</v>
          </cell>
          <cell r="N38">
            <v>2487.414049041564</v>
          </cell>
        </row>
        <row r="39">
          <cell r="D39" t="str">
            <v>VENTAS TOTALES DEL SISTEMA</v>
          </cell>
          <cell r="E39">
            <v>19847.162800591723</v>
          </cell>
          <cell r="F39">
            <v>19847.162800591723</v>
          </cell>
          <cell r="G39">
            <v>19847.162800591723</v>
          </cell>
          <cell r="H39">
            <v>19847.162800591723</v>
          </cell>
          <cell r="I39">
            <v>19847.162800591723</v>
          </cell>
          <cell r="J39">
            <v>19847.162800591723</v>
          </cell>
          <cell r="K39">
            <v>6453.2</v>
          </cell>
          <cell r="L39">
            <v>6453.2</v>
          </cell>
          <cell r="M39">
            <v>6453.2</v>
          </cell>
          <cell r="N39">
            <v>26300.362800591723</v>
          </cell>
        </row>
        <row r="40">
          <cell r="D40" t="str">
            <v>Participación sobre las ventas (%)</v>
          </cell>
          <cell r="E40">
            <v>0.40327862849734936</v>
          </cell>
          <cell r="F40">
            <v>0</v>
          </cell>
          <cell r="G40">
            <v>0.03466542198620347</v>
          </cell>
          <cell r="H40">
            <v>0</v>
          </cell>
          <cell r="I40">
            <v>0</v>
          </cell>
          <cell r="J40">
            <v>0.4379440504835529</v>
          </cell>
          <cell r="K40">
            <v>0.08292908038067379</v>
          </cell>
          <cell r="L40">
            <v>0.13023253797216888</v>
          </cell>
          <cell r="M40">
            <v>0.21316161835284267</v>
          </cell>
          <cell r="N40">
            <v>0.3827902108949498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4 - 4.1"/>
      <sheetName val="8 (2)"/>
      <sheetName val="8 (3)"/>
    </sheetNames>
    <sheetDataSet>
      <sheetData sheetId="1">
        <row r="2">
          <cell r="K2">
            <v>559.6636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bt Maturity"/>
      <sheetName val="Foreign cash perceived acc (2)"/>
      <sheetName val="Fin.Ratios-Cont."/>
      <sheetName val="Fin ratios "/>
      <sheetName val="Capex "/>
      <sheetName val="Resumen EERR"/>
      <sheetName val="Op Result "/>
      <sheetName val="Prop al 12"/>
    </sheetNames>
    <sheetDataSet>
      <sheetData sheetId="0">
        <row r="6">
          <cell r="B6" t="str">
            <v>Chg %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LINKS"/>
      <sheetName val="LECTURA Resultados"/>
      <sheetName val="LECTURA Segmentos"/>
      <sheetName val="OUTPUT Resultados"/>
      <sheetName val="03-2009"/>
      <sheetName val="03-2010"/>
      <sheetName val="FÍSICO"/>
      <sheetName val="FÍSICO CHILE"/>
      <sheetName val="FIN. STAT."/>
      <sheetName val="ASSETS"/>
      <sheetName val="LIABILITIES"/>
      <sheetName val="CASH FLOW"/>
      <sheetName val="POR EMPRESA"/>
      <sheetName val="DESGLOSE"/>
      <sheetName val="Business Line"/>
      <sheetName val="Gen."/>
      <sheetName val="Tr. &amp; D."/>
      <sheetName val="Table 9"/>
      <sheetName val="Adic. Act. F. y D."/>
    </sheetNames>
    <sheetDataSet>
      <sheetData sheetId="0">
        <row r="6">
          <cell r="B6">
            <v>518.8176</v>
          </cell>
        </row>
        <row r="10">
          <cell r="D10" t="str">
            <v>1Q09</v>
          </cell>
          <cell r="E10" t="str">
            <v>1Q10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zoomScalePageLayoutView="0" workbookViewId="0" topLeftCell="A1">
      <selection activeCell="A1" sqref="A1"/>
    </sheetView>
  </sheetViews>
  <sheetFormatPr defaultColWidth="12" defaultRowHeight="12"/>
  <cols>
    <col min="1" max="1" width="63.16015625" style="0" customWidth="1"/>
    <col min="2" max="3" width="12.83203125" style="0" customWidth="1"/>
    <col min="4" max="4" width="16.16015625" style="0" customWidth="1"/>
    <col min="5" max="5" width="12.83203125" style="0" customWidth="1"/>
    <col min="6" max="6" width="3.5" style="0" customWidth="1"/>
    <col min="7" max="7" width="15.33203125" style="0" customWidth="1"/>
  </cols>
  <sheetData>
    <row r="1" ht="15.75">
      <c r="A1" s="50" t="s">
        <v>58</v>
      </c>
    </row>
    <row r="2" spans="1:7" ht="12.75">
      <c r="A2" s="47" t="s">
        <v>29</v>
      </c>
      <c r="B2" s="410"/>
      <c r="C2" s="410"/>
      <c r="D2" s="410"/>
      <c r="E2" s="410"/>
      <c r="F2" s="47"/>
      <c r="G2" s="48" t="s">
        <v>31</v>
      </c>
    </row>
    <row r="3" spans="1:7" ht="15.75">
      <c r="A3" s="252"/>
      <c r="B3" s="253" t="s">
        <v>249</v>
      </c>
      <c r="C3" s="253" t="s">
        <v>234</v>
      </c>
      <c r="D3" s="253" t="s">
        <v>250</v>
      </c>
      <c r="E3" s="253" t="s">
        <v>1</v>
      </c>
      <c r="F3" s="252"/>
      <c r="G3" s="253" t="s">
        <v>234</v>
      </c>
    </row>
    <row r="4" spans="1:7" ht="15.75">
      <c r="A4" s="254"/>
      <c r="B4" s="255"/>
      <c r="C4" s="255"/>
      <c r="D4" s="255"/>
      <c r="E4" s="256"/>
      <c r="F4" s="255"/>
      <c r="G4" s="255"/>
    </row>
    <row r="5" spans="1:7" ht="15.75">
      <c r="A5" s="257" t="s">
        <v>253</v>
      </c>
      <c r="B5" s="258">
        <v>660810.9670000001</v>
      </c>
      <c r="C5" s="258">
        <v>529906.273</v>
      </c>
      <c r="D5" s="258">
        <v>-130904.69400000002</v>
      </c>
      <c r="E5" s="259">
        <v>-0.19809703612258603</v>
      </c>
      <c r="F5" s="258"/>
      <c r="G5" s="260">
        <v>1021372.9699994759</v>
      </c>
    </row>
    <row r="6" spans="1:7" ht="15.75">
      <c r="A6" s="254" t="s">
        <v>32</v>
      </c>
      <c r="B6" s="255">
        <v>659408.0650000001</v>
      </c>
      <c r="C6" s="255">
        <v>527715.6190000001</v>
      </c>
      <c r="D6" s="255">
        <v>-131692.446</v>
      </c>
      <c r="E6" s="256">
        <v>-0.19971312604434097</v>
      </c>
      <c r="F6" s="255"/>
      <c r="G6" s="255">
        <v>1017150.5727639156</v>
      </c>
    </row>
    <row r="7" spans="1:7" ht="15.75">
      <c r="A7" s="261" t="s">
        <v>33</v>
      </c>
      <c r="B7" s="262">
        <v>637141.607</v>
      </c>
      <c r="C7" s="262">
        <v>514210.137</v>
      </c>
      <c r="D7" s="262">
        <v>-122931.46999999997</v>
      </c>
      <c r="E7" s="263">
        <v>-0.19294214763155465</v>
      </c>
      <c r="F7" s="262"/>
      <c r="G7" s="262">
        <v>991119.3008872482</v>
      </c>
    </row>
    <row r="8" spans="1:7" ht="15.75">
      <c r="A8" s="261" t="s">
        <v>34</v>
      </c>
      <c r="B8" s="262">
        <v>4906.764</v>
      </c>
      <c r="C8" s="262">
        <v>2383.138</v>
      </c>
      <c r="D8" s="262">
        <v>-2523.626</v>
      </c>
      <c r="E8" s="263">
        <v>-0.5143157486278126</v>
      </c>
      <c r="F8" s="262"/>
      <c r="G8" s="262">
        <v>4593.402382648545</v>
      </c>
    </row>
    <row r="9" spans="1:7" ht="15.75">
      <c r="A9" s="261" t="s">
        <v>35</v>
      </c>
      <c r="B9" s="262">
        <v>17359.694</v>
      </c>
      <c r="C9" s="262">
        <v>11122.344000000001</v>
      </c>
      <c r="D9" s="262">
        <v>-6237.3499999999985</v>
      </c>
      <c r="E9" s="263">
        <v>-0.3593006881342493</v>
      </c>
      <c r="F9" s="262"/>
      <c r="G9" s="262">
        <v>21437.869494018712</v>
      </c>
    </row>
    <row r="10" spans="1:7" ht="15.75">
      <c r="A10" s="264"/>
      <c r="B10" s="262"/>
      <c r="C10" s="262"/>
      <c r="D10" s="262"/>
      <c r="E10" s="263"/>
      <c r="F10" s="262"/>
      <c r="G10" s="262"/>
    </row>
    <row r="11" spans="1:7" ht="15.75">
      <c r="A11" s="254" t="s">
        <v>36</v>
      </c>
      <c r="B11" s="255">
        <v>1402.902</v>
      </c>
      <c r="C11" s="255">
        <v>2190.654</v>
      </c>
      <c r="D11" s="255">
        <v>787.752</v>
      </c>
      <c r="E11" s="256">
        <v>0.5615160574295281</v>
      </c>
      <c r="F11" s="255"/>
      <c r="G11" s="255">
        <v>4222.397235560244</v>
      </c>
    </row>
    <row r="12" spans="1:7" ht="15.75">
      <c r="A12" s="264"/>
      <c r="B12" s="262"/>
      <c r="C12" s="262"/>
      <c r="D12" s="262"/>
      <c r="E12" s="263"/>
      <c r="F12" s="262"/>
      <c r="G12" s="262"/>
    </row>
    <row r="13" spans="1:7" ht="15.75">
      <c r="A13" s="257" t="s">
        <v>254</v>
      </c>
      <c r="B13" s="258">
        <v>-277989.629</v>
      </c>
      <c r="C13" s="258">
        <v>-261841.492</v>
      </c>
      <c r="D13" s="258">
        <v>16148.137000000017</v>
      </c>
      <c r="E13" s="259">
        <v>0.05808899079468902</v>
      </c>
      <c r="F13" s="258"/>
      <c r="G13" s="260">
        <v>-504688.9157191275</v>
      </c>
    </row>
    <row r="14" spans="1:7" ht="15.75">
      <c r="A14" s="264" t="s">
        <v>37</v>
      </c>
      <c r="B14" s="262">
        <v>-31229.154000000002</v>
      </c>
      <c r="C14" s="262">
        <v>-61123.753000000004</v>
      </c>
      <c r="D14" s="262">
        <v>-29894.599000000002</v>
      </c>
      <c r="E14" s="263">
        <v>-0.9572657331671552</v>
      </c>
      <c r="F14" s="262"/>
      <c r="G14" s="262">
        <v>-117813.56877638695</v>
      </c>
    </row>
    <row r="15" spans="1:7" ht="15.75">
      <c r="A15" s="264" t="s">
        <v>38</v>
      </c>
      <c r="B15" s="262">
        <v>-181060.449</v>
      </c>
      <c r="C15" s="262">
        <v>-147552.144</v>
      </c>
      <c r="D15" s="262">
        <v>33508.30499999999</v>
      </c>
      <c r="E15" s="263">
        <v>0.18506694965723847</v>
      </c>
      <c r="F15" s="262"/>
      <c r="G15" s="262">
        <v>-284400.8067575194</v>
      </c>
    </row>
    <row r="16" spans="1:7" ht="15.75">
      <c r="A16" s="264" t="s">
        <v>39</v>
      </c>
      <c r="B16" s="262">
        <v>-54867.959</v>
      </c>
      <c r="C16" s="262">
        <v>-39568.879</v>
      </c>
      <c r="D16" s="262">
        <v>15299.080000000002</v>
      </c>
      <c r="E16" s="263">
        <v>0.2788345015713087</v>
      </c>
      <c r="F16" s="262"/>
      <c r="G16" s="262">
        <v>-76267.4184530363</v>
      </c>
    </row>
    <row r="17" spans="1:7" ht="15.75">
      <c r="A17" s="264" t="s">
        <v>40</v>
      </c>
      <c r="B17" s="262">
        <v>-10832.067000000001</v>
      </c>
      <c r="C17" s="262">
        <v>-13596.716</v>
      </c>
      <c r="D17" s="262">
        <v>-2764.6489999999994</v>
      </c>
      <c r="E17" s="263">
        <v>-0.25522820344445796</v>
      </c>
      <c r="F17" s="262"/>
      <c r="G17" s="262">
        <v>-26207.121732184878</v>
      </c>
    </row>
    <row r="18" spans="1:7" ht="15.75">
      <c r="A18" s="264"/>
      <c r="B18" s="262"/>
      <c r="C18" s="262"/>
      <c r="D18" s="262"/>
      <c r="E18" s="263"/>
      <c r="F18" s="262"/>
      <c r="G18" s="262"/>
    </row>
    <row r="19" spans="1:7" ht="15.75">
      <c r="A19" s="265" t="s">
        <v>255</v>
      </c>
      <c r="B19" s="266">
        <v>382821.338</v>
      </c>
      <c r="C19" s="266">
        <v>268064.781</v>
      </c>
      <c r="D19" s="266">
        <v>-114756.55699999997</v>
      </c>
      <c r="E19" s="267">
        <v>-0.29976530984278615</v>
      </c>
      <c r="F19" s="266"/>
      <c r="G19" s="268">
        <v>516684.0542803483</v>
      </c>
    </row>
    <row r="20" spans="1:7" ht="15.75">
      <c r="A20" s="264"/>
      <c r="B20" s="262">
        <v>0</v>
      </c>
      <c r="C20" s="262">
        <v>0</v>
      </c>
      <c r="D20" s="262"/>
      <c r="E20" s="263"/>
      <c r="F20" s="262"/>
      <c r="G20" s="262"/>
    </row>
    <row r="21" spans="1:7" ht="15.75">
      <c r="A21" s="264" t="s">
        <v>43</v>
      </c>
      <c r="B21" s="262">
        <v>200.27100000000002</v>
      </c>
      <c r="C21" s="262">
        <v>124.98100000000001</v>
      </c>
      <c r="D21" s="262">
        <v>-75.29</v>
      </c>
      <c r="E21" s="263">
        <v>-0.37594060048634104</v>
      </c>
      <c r="F21" s="262"/>
      <c r="G21" s="262">
        <v>240.89583699550676</v>
      </c>
    </row>
    <row r="22" spans="1:7" ht="15.75">
      <c r="A22" s="264" t="s">
        <v>44</v>
      </c>
      <c r="B22" s="262">
        <v>-18954.004</v>
      </c>
      <c r="C22" s="262">
        <v>-16981.285</v>
      </c>
      <c r="D22" s="262">
        <v>1972.719000000001</v>
      </c>
      <c r="E22" s="263">
        <v>0.10407927528136013</v>
      </c>
      <c r="F22" s="262"/>
      <c r="G22" s="262">
        <v>-32730.741979454822</v>
      </c>
    </row>
    <row r="23" spans="1:7" ht="15.75">
      <c r="A23" s="264" t="s">
        <v>45</v>
      </c>
      <c r="B23" s="262">
        <v>-26805.223</v>
      </c>
      <c r="C23" s="262">
        <v>-25698.221</v>
      </c>
      <c r="D23" s="262">
        <v>1107.0020000000004</v>
      </c>
      <c r="E23" s="263">
        <v>0.04129799628975295</v>
      </c>
      <c r="F23" s="262"/>
      <c r="G23" s="262">
        <v>-49532.28456397779</v>
      </c>
    </row>
    <row r="24" spans="1:7" ht="15.75">
      <c r="A24" s="264"/>
      <c r="B24" s="262"/>
      <c r="C24" s="262"/>
      <c r="D24" s="262"/>
      <c r="E24" s="263"/>
      <c r="F24" s="262"/>
      <c r="G24" s="262"/>
    </row>
    <row r="25" spans="1:7" ht="15.75">
      <c r="A25" s="265" t="s">
        <v>256</v>
      </c>
      <c r="B25" s="266">
        <v>337262.382</v>
      </c>
      <c r="C25" s="266">
        <v>225510.256</v>
      </c>
      <c r="D25" s="266">
        <v>-111752.12599999999</v>
      </c>
      <c r="E25" s="267">
        <v>-0.3313506989344575</v>
      </c>
      <c r="F25" s="266"/>
      <c r="G25" s="268">
        <v>434661.9235739112</v>
      </c>
    </row>
    <row r="26" spans="1:7" ht="15.75">
      <c r="A26" s="264"/>
      <c r="B26" s="262"/>
      <c r="C26" s="262"/>
      <c r="D26" s="262"/>
      <c r="E26" s="263"/>
      <c r="F26" s="262"/>
      <c r="G26" s="262"/>
    </row>
    <row r="27" spans="1:7" ht="15.75">
      <c r="A27" s="264" t="s">
        <v>47</v>
      </c>
      <c r="B27" s="262">
        <v>-47796.83</v>
      </c>
      <c r="C27" s="262">
        <v>-50109.882</v>
      </c>
      <c r="D27" s="262">
        <v>-2313.051999999996</v>
      </c>
      <c r="E27" s="263">
        <v>-0.04839341855934789</v>
      </c>
      <c r="F27" s="262"/>
      <c r="G27" s="262">
        <v>-96584.7766151341</v>
      </c>
    </row>
    <row r="28" spans="1:7" ht="15.75">
      <c r="A28" s="265" t="s">
        <v>151</v>
      </c>
      <c r="B28" s="266">
        <v>289465.552</v>
      </c>
      <c r="C28" s="266">
        <v>175400.374</v>
      </c>
      <c r="D28" s="266">
        <v>-114065.17800000001</v>
      </c>
      <c r="E28" s="267">
        <v>-0.39405441238824856</v>
      </c>
      <c r="F28" s="266"/>
      <c r="G28" s="268">
        <v>338077.14695877704</v>
      </c>
    </row>
    <row r="29" spans="1:7" ht="15.75">
      <c r="A29" s="264"/>
      <c r="B29" s="262"/>
      <c r="C29" s="262"/>
      <c r="D29" s="262"/>
      <c r="E29" s="263"/>
      <c r="F29" s="262"/>
      <c r="G29" s="262"/>
    </row>
    <row r="30" spans="1:7" ht="15.75">
      <c r="A30" s="264"/>
      <c r="B30" s="262"/>
      <c r="C30" s="262"/>
      <c r="D30" s="262"/>
      <c r="E30" s="263"/>
      <c r="F30" s="262"/>
      <c r="G30" s="262"/>
    </row>
    <row r="31" spans="1:7" ht="14.25" customHeight="1">
      <c r="A31" s="257" t="s">
        <v>257</v>
      </c>
      <c r="B31" s="258">
        <v>-56486.758</v>
      </c>
      <c r="C31" s="258">
        <v>-30399.109</v>
      </c>
      <c r="D31" s="258">
        <v>26087.649</v>
      </c>
      <c r="E31" s="259">
        <v>0.461836542291912</v>
      </c>
      <c r="F31" s="258"/>
      <c r="G31" s="260">
        <v>-58593.05659638378</v>
      </c>
    </row>
    <row r="32" spans="1:7" ht="15.75">
      <c r="A32" s="269" t="s">
        <v>49</v>
      </c>
      <c r="B32" s="270">
        <v>10900.388</v>
      </c>
      <c r="C32" s="270">
        <v>3315.559</v>
      </c>
      <c r="D32" s="270">
        <v>-7584.829000000001</v>
      </c>
      <c r="E32" s="271">
        <v>-0.6958311025258918</v>
      </c>
      <c r="F32" s="270"/>
      <c r="G32" s="270">
        <v>6390.606255454712</v>
      </c>
    </row>
    <row r="33" spans="1:7" ht="15.75">
      <c r="A33" s="269" t="s">
        <v>50</v>
      </c>
      <c r="B33" s="270">
        <v>-49803.394</v>
      </c>
      <c r="C33" s="270">
        <v>-37604.795</v>
      </c>
      <c r="D33" s="270">
        <v>12198.599000000002</v>
      </c>
      <c r="E33" s="271">
        <v>0.2449350941825371</v>
      </c>
      <c r="F33" s="270"/>
      <c r="G33" s="270">
        <v>-72481.7257548703</v>
      </c>
    </row>
    <row r="34" spans="1:7" ht="15.75">
      <c r="A34" s="269" t="s">
        <v>51</v>
      </c>
      <c r="B34" s="270">
        <v>9352.427</v>
      </c>
      <c r="C34" s="270">
        <v>-25.365000000000002</v>
      </c>
      <c r="D34" s="270">
        <v>-9377.792</v>
      </c>
      <c r="E34" s="271">
        <v>-1.0027121302310085</v>
      </c>
      <c r="F34" s="270"/>
      <c r="G34" s="270">
        <v>-48.890014525336085</v>
      </c>
    </row>
    <row r="35" spans="1:7" ht="15.75">
      <c r="A35" s="254" t="s">
        <v>52</v>
      </c>
      <c r="B35" s="255">
        <v>-26936.179</v>
      </c>
      <c r="C35" s="255">
        <v>3915.492</v>
      </c>
      <c r="D35" s="255">
        <v>30851.671000000002</v>
      </c>
      <c r="E35" s="256">
        <v>1.1453618198780162</v>
      </c>
      <c r="F35" s="255"/>
      <c r="G35" s="255">
        <v>7546.952917557153</v>
      </c>
    </row>
    <row r="36" spans="1:7" ht="15.75">
      <c r="A36" s="261" t="s">
        <v>53</v>
      </c>
      <c r="B36" s="262">
        <v>6344.525000000001</v>
      </c>
      <c r="C36" s="262">
        <v>6796.713</v>
      </c>
      <c r="D36" s="262">
        <v>452.1879999999992</v>
      </c>
      <c r="E36" s="263">
        <v>0.07127215985436249</v>
      </c>
      <c r="F36" s="262"/>
      <c r="G36" s="262">
        <v>13100.390194935562</v>
      </c>
    </row>
    <row r="37" spans="1:7" ht="15.75">
      <c r="A37" s="261" t="s">
        <v>54</v>
      </c>
      <c r="B37" s="262">
        <v>-33280.704</v>
      </c>
      <c r="C37" s="262">
        <v>-2881.221</v>
      </c>
      <c r="D37" s="262">
        <v>30399.482999999997</v>
      </c>
      <c r="E37" s="263">
        <v>0.913426681118284</v>
      </c>
      <c r="F37" s="262"/>
      <c r="G37" s="262">
        <v>-5553.437277378408</v>
      </c>
    </row>
    <row r="38" spans="1:7" ht="15.75">
      <c r="A38" s="264"/>
      <c r="B38" s="262"/>
      <c r="C38" s="262"/>
      <c r="D38" s="262"/>
      <c r="E38" s="263"/>
      <c r="F38" s="262"/>
      <c r="G38" s="262"/>
    </row>
    <row r="39" spans="1:7" ht="31.5">
      <c r="A39" s="272" t="s">
        <v>258</v>
      </c>
      <c r="B39" s="262">
        <v>16811.479</v>
      </c>
      <c r="C39" s="262">
        <v>20649.203</v>
      </c>
      <c r="D39" s="262">
        <v>3837.724000000002</v>
      </c>
      <c r="E39" s="263">
        <v>0.22827997465303332</v>
      </c>
      <c r="F39" s="262"/>
      <c r="G39" s="262">
        <v>39800.50599671253</v>
      </c>
    </row>
    <row r="40" spans="1:7" ht="15.75">
      <c r="A40" s="264" t="s">
        <v>259</v>
      </c>
      <c r="B40" s="262">
        <v>-10.973</v>
      </c>
      <c r="C40" s="262">
        <v>0</v>
      </c>
      <c r="D40" s="262">
        <v>10.973</v>
      </c>
      <c r="E40" s="263">
        <v>-1</v>
      </c>
      <c r="F40" s="262"/>
      <c r="G40" s="262">
        <v>0</v>
      </c>
    </row>
    <row r="41" spans="1:7" ht="15.75">
      <c r="A41" s="264" t="s">
        <v>260</v>
      </c>
      <c r="B41" s="262">
        <v>-21.52</v>
      </c>
      <c r="C41" s="262">
        <v>-7.197</v>
      </c>
      <c r="D41" s="262">
        <v>14.323</v>
      </c>
      <c r="E41" s="263">
        <v>0.6655669144981413</v>
      </c>
      <c r="F41" s="262"/>
      <c r="G41" s="262">
        <v>-13.871927243794351</v>
      </c>
    </row>
    <row r="42" spans="1:7" ht="15.75">
      <c r="A42" s="264"/>
      <c r="B42" s="262"/>
      <c r="C42" s="262"/>
      <c r="D42" s="262"/>
      <c r="E42" s="263"/>
      <c r="F42" s="262"/>
      <c r="G42" s="262"/>
    </row>
    <row r="43" spans="1:7" ht="15.75">
      <c r="A43" s="265" t="s">
        <v>261</v>
      </c>
      <c r="B43" s="266">
        <v>249757.78</v>
      </c>
      <c r="C43" s="266">
        <v>165643.271</v>
      </c>
      <c r="D43" s="266">
        <v>-84114.50899999999</v>
      </c>
      <c r="E43" s="267">
        <v>-0.3367843396109622</v>
      </c>
      <c r="F43" s="266"/>
      <c r="G43" s="268">
        <v>319270.724431862</v>
      </c>
    </row>
    <row r="44" spans="1:7" ht="15.75">
      <c r="A44" s="269"/>
      <c r="B44" s="270"/>
      <c r="C44" s="270"/>
      <c r="D44" s="270"/>
      <c r="E44" s="271"/>
      <c r="F44" s="270"/>
      <c r="G44" s="270"/>
    </row>
    <row r="45" spans="1:7" ht="15.75">
      <c r="A45" s="269" t="s">
        <v>262</v>
      </c>
      <c r="B45" s="270">
        <v>-43475.54</v>
      </c>
      <c r="C45" s="270">
        <v>-45456.368</v>
      </c>
      <c r="D45" s="270">
        <v>-1980.8280000000013</v>
      </c>
      <c r="E45" s="271">
        <v>-0.045561895263405615</v>
      </c>
      <c r="F45" s="270"/>
      <c r="G45" s="270">
        <v>-87615.31605712682</v>
      </c>
    </row>
    <row r="46" spans="1:7" ht="15.75">
      <c r="A46" s="269"/>
      <c r="B46" s="270"/>
      <c r="C46" s="270"/>
      <c r="D46" s="270"/>
      <c r="E46" s="271"/>
      <c r="F46" s="270"/>
      <c r="G46" s="270"/>
    </row>
    <row r="47" spans="1:7" ht="15.75">
      <c r="A47" s="273" t="s">
        <v>263</v>
      </c>
      <c r="B47" s="274">
        <v>206282.24</v>
      </c>
      <c r="C47" s="274">
        <v>120186.903</v>
      </c>
      <c r="D47" s="274">
        <v>-86095.33699999998</v>
      </c>
      <c r="E47" s="275">
        <v>-0.41736669623133815</v>
      </c>
      <c r="F47" s="274"/>
      <c r="G47" s="274">
        <v>231655.40837473518</v>
      </c>
    </row>
    <row r="48" spans="1:7" ht="15.75">
      <c r="A48" s="269" t="s">
        <v>210</v>
      </c>
      <c r="B48" s="270">
        <v>0</v>
      </c>
      <c r="C48" s="270">
        <v>0</v>
      </c>
      <c r="D48" s="270">
        <v>0</v>
      </c>
      <c r="E48" s="271" t="s">
        <v>0</v>
      </c>
      <c r="F48" s="270"/>
      <c r="G48" s="270">
        <v>0</v>
      </c>
    </row>
    <row r="49" spans="1:7" ht="15.75">
      <c r="A49" s="254" t="s">
        <v>264</v>
      </c>
      <c r="B49" s="255">
        <v>206282.24</v>
      </c>
      <c r="C49" s="255">
        <v>120186.903</v>
      </c>
      <c r="D49" s="255">
        <v>-86095.33699999998</v>
      </c>
      <c r="E49" s="256">
        <v>-0.41736669623133815</v>
      </c>
      <c r="F49" s="255"/>
      <c r="G49" s="255">
        <v>231655.40837473518</v>
      </c>
    </row>
    <row r="50" spans="1:7" ht="15.75">
      <c r="A50" s="264"/>
      <c r="B50" s="262"/>
      <c r="C50" s="262"/>
      <c r="D50" s="262"/>
      <c r="E50" s="263"/>
      <c r="F50" s="262"/>
      <c r="G50" s="262"/>
    </row>
    <row r="51" spans="1:7" ht="15.75">
      <c r="A51" s="265" t="s">
        <v>314</v>
      </c>
      <c r="B51" s="266">
        <v>206282.24</v>
      </c>
      <c r="C51" s="266">
        <v>120186.903</v>
      </c>
      <c r="D51" s="266">
        <v>-86095.33699999998</v>
      </c>
      <c r="E51" s="267">
        <v>-0.41736669623133815</v>
      </c>
      <c r="F51" s="266"/>
      <c r="G51" s="268">
        <v>231655.40837473518</v>
      </c>
    </row>
    <row r="52" spans="1:7" ht="15.75">
      <c r="A52" s="276" t="s">
        <v>315</v>
      </c>
      <c r="B52" s="255">
        <v>165784.662</v>
      </c>
      <c r="C52" s="255">
        <v>93728.598</v>
      </c>
      <c r="D52" s="255">
        <v>-72056.06400000001</v>
      </c>
      <c r="E52" s="256">
        <v>-0.4346364924880687</v>
      </c>
      <c r="F52" s="255"/>
      <c r="G52" s="255">
        <v>180658.0925550714</v>
      </c>
    </row>
    <row r="53" spans="1:7" ht="15.75">
      <c r="A53" s="261" t="s">
        <v>316</v>
      </c>
      <c r="B53" s="262">
        <v>40497.578</v>
      </c>
      <c r="C53" s="262">
        <v>26458.305</v>
      </c>
      <c r="D53" s="262">
        <v>-14039.273000000001</v>
      </c>
      <c r="E53" s="263">
        <v>-0.3466694477383314</v>
      </c>
      <c r="F53" s="262"/>
      <c r="G53" s="262">
        <v>50997.31581966379</v>
      </c>
    </row>
    <row r="54" spans="1:7" ht="15.75">
      <c r="A54" s="264"/>
      <c r="B54" s="262"/>
      <c r="C54" s="262"/>
      <c r="D54" s="262"/>
      <c r="E54" s="263"/>
      <c r="F54" s="262"/>
      <c r="G54" s="262"/>
    </row>
    <row r="55" spans="1:7" ht="15.75">
      <c r="A55" s="257" t="s">
        <v>265</v>
      </c>
      <c r="B55" s="277">
        <v>20.213316599873195</v>
      </c>
      <c r="C55" s="277">
        <v>11.427871571353455</v>
      </c>
      <c r="D55" s="277">
        <v>-8.78544502851974</v>
      </c>
      <c r="E55" s="259">
        <v>-0.4346364924880687</v>
      </c>
      <c r="F55" s="277"/>
      <c r="G55" s="277">
        <v>0.6608028469747436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83203125" style="0" customWidth="1"/>
    <col min="5" max="5" width="12.83203125" style="0" customWidth="1"/>
    <col min="6" max="6" width="3" style="0" customWidth="1"/>
    <col min="7" max="7" width="12.83203125" style="0" customWidth="1"/>
  </cols>
  <sheetData>
    <row r="1" ht="15.75">
      <c r="A1" s="50" t="s">
        <v>133</v>
      </c>
    </row>
    <row r="2" spans="1:7" ht="12.75">
      <c r="A2" s="398" t="s">
        <v>312</v>
      </c>
      <c r="B2" s="399" t="s">
        <v>5</v>
      </c>
      <c r="C2" s="399"/>
      <c r="D2" s="399"/>
      <c r="E2" s="400"/>
      <c r="F2" s="401"/>
      <c r="G2" s="400" t="s">
        <v>25</v>
      </c>
    </row>
    <row r="3" spans="1:7" ht="12.75">
      <c r="A3" s="402"/>
      <c r="B3" s="403" t="s">
        <v>249</v>
      </c>
      <c r="C3" s="403" t="s">
        <v>234</v>
      </c>
      <c r="D3" s="404" t="s">
        <v>250</v>
      </c>
      <c r="E3" s="405" t="s">
        <v>1</v>
      </c>
      <c r="F3" s="401"/>
      <c r="G3" s="403" t="s">
        <v>234</v>
      </c>
    </row>
    <row r="4" spans="1:7" ht="12.75">
      <c r="A4" s="87" t="s">
        <v>8</v>
      </c>
      <c r="B4" s="88">
        <v>52567.25</v>
      </c>
      <c r="C4" s="88">
        <v>46317.408</v>
      </c>
      <c r="D4" s="88">
        <v>-6249.841999999997</v>
      </c>
      <c r="E4" s="89">
        <v>-0.11889231413094649</v>
      </c>
      <c r="F4" s="90"/>
      <c r="G4" s="88">
        <v>89274.93593124059</v>
      </c>
    </row>
    <row r="5" spans="1:7" ht="12.75">
      <c r="A5" s="87" t="s">
        <v>134</v>
      </c>
      <c r="B5" s="88">
        <v>-37011.86</v>
      </c>
      <c r="C5" s="88">
        <v>-32898.28</v>
      </c>
      <c r="D5" s="88">
        <v>4113.580000000002</v>
      </c>
      <c r="E5" s="89">
        <v>0.11114221225304542</v>
      </c>
      <c r="F5" s="90"/>
      <c r="G5" s="88">
        <v>-63410.10790690216</v>
      </c>
    </row>
    <row r="6" spans="1:7" ht="12.75">
      <c r="A6" s="91" t="s">
        <v>42</v>
      </c>
      <c r="B6" s="92">
        <v>15555.39</v>
      </c>
      <c r="C6" s="92">
        <v>13419.128000000004</v>
      </c>
      <c r="D6" s="92">
        <v>-2136.261999999995</v>
      </c>
      <c r="E6" s="89">
        <v>-0.13733259018256663</v>
      </c>
      <c r="F6" s="90"/>
      <c r="G6" s="92">
        <v>25864.82802433843</v>
      </c>
    </row>
    <row r="7" spans="1:7" ht="12.75">
      <c r="A7" s="87" t="s">
        <v>135</v>
      </c>
      <c r="B7" s="88">
        <v>-4684.769</v>
      </c>
      <c r="C7" s="88">
        <v>-3731.071</v>
      </c>
      <c r="D7" s="88">
        <v>953.6980000000003</v>
      </c>
      <c r="E7" s="89">
        <v>0.20357417836397063</v>
      </c>
      <c r="F7" s="90"/>
      <c r="G7" s="88">
        <v>-7191.488877786721</v>
      </c>
    </row>
    <row r="8" spans="1:7" ht="12.75">
      <c r="A8" s="342" t="s">
        <v>46</v>
      </c>
      <c r="B8" s="94">
        <v>10870.621</v>
      </c>
      <c r="C8" s="94">
        <v>9688.057000000004</v>
      </c>
      <c r="D8" s="94">
        <v>-1182.5639999999948</v>
      </c>
      <c r="E8" s="95">
        <v>-0.10878532146415508</v>
      </c>
      <c r="F8" s="90"/>
      <c r="G8" s="94">
        <v>18673.33914655171</v>
      </c>
    </row>
    <row r="9" spans="1:7" ht="12.75">
      <c r="A9" s="87" t="s">
        <v>136</v>
      </c>
      <c r="B9" s="88">
        <v>-5067.104</v>
      </c>
      <c r="C9" s="88">
        <v>-4011.041</v>
      </c>
      <c r="D9" s="88">
        <v>1056.063</v>
      </c>
      <c r="E9" s="89">
        <v>0.20841549729391778</v>
      </c>
      <c r="F9" s="90"/>
      <c r="G9" s="88">
        <v>-7731.11976155011</v>
      </c>
    </row>
    <row r="10" spans="1:7" ht="12.75">
      <c r="A10" s="406" t="s">
        <v>2</v>
      </c>
      <c r="B10" s="407">
        <v>5803.516999999999</v>
      </c>
      <c r="C10" s="407">
        <v>5677.016000000004</v>
      </c>
      <c r="D10" s="407">
        <v>-126.50099999999475</v>
      </c>
      <c r="E10" s="408">
        <v>-0.021797299809752393</v>
      </c>
      <c r="F10" s="409"/>
      <c r="G10" s="407">
        <v>10942.219385001597</v>
      </c>
    </row>
    <row r="11" spans="1:7" ht="15.75">
      <c r="A11" s="112"/>
      <c r="B11" s="96"/>
      <c r="C11" s="96"/>
      <c r="D11" s="96"/>
      <c r="E11" s="96"/>
      <c r="F11" s="96"/>
      <c r="G11" s="96"/>
    </row>
    <row r="12" spans="1:7" ht="15.75">
      <c r="A12" s="113"/>
      <c r="B12" s="97"/>
      <c r="C12" s="97"/>
      <c r="D12" s="97"/>
      <c r="E12" s="97"/>
      <c r="F12" s="97"/>
      <c r="G12" s="97"/>
    </row>
    <row r="13" spans="1:7" ht="15.75">
      <c r="A13" s="112" t="s">
        <v>140</v>
      </c>
      <c r="B13" s="96"/>
      <c r="C13" s="96"/>
      <c r="D13" s="96"/>
      <c r="E13" s="96"/>
      <c r="F13" s="96"/>
      <c r="G13" s="96"/>
    </row>
    <row r="14" spans="1:7" ht="15.75">
      <c r="A14" s="114" t="s">
        <v>312</v>
      </c>
      <c r="B14" s="99" t="s">
        <v>249</v>
      </c>
      <c r="C14" s="99" t="s">
        <v>234</v>
      </c>
      <c r="D14" s="100" t="s">
        <v>250</v>
      </c>
      <c r="E14" s="101" t="s">
        <v>1</v>
      </c>
      <c r="F14" s="96"/>
      <c r="G14" s="96"/>
    </row>
    <row r="15" spans="1:7" ht="15.75">
      <c r="A15" s="115" t="s">
        <v>137</v>
      </c>
      <c r="B15" s="103">
        <v>2543.080372</v>
      </c>
      <c r="C15" s="103">
        <v>1918.5414289999999</v>
      </c>
      <c r="D15" s="104">
        <v>-624.538943</v>
      </c>
      <c r="E15" s="105">
        <v>-0.2455836433155405</v>
      </c>
      <c r="F15" s="96"/>
      <c r="G15" s="96"/>
    </row>
    <row r="16" spans="1:7" ht="15.75">
      <c r="A16" s="115" t="s">
        <v>138</v>
      </c>
      <c r="B16" s="103">
        <v>2546.83489</v>
      </c>
      <c r="C16" s="103">
        <v>1968.1127299999998</v>
      </c>
      <c r="D16" s="104">
        <v>-578.7221600000003</v>
      </c>
      <c r="E16" s="105">
        <v>-0.2272319113705876</v>
      </c>
      <c r="F16" s="96"/>
      <c r="G16" s="96"/>
    </row>
    <row r="17" spans="1:7" ht="15.75">
      <c r="A17" s="116" t="s">
        <v>139</v>
      </c>
      <c r="B17" s="106">
        <v>0.09689935776709926</v>
      </c>
      <c r="C17" s="106">
        <v>0.0702252835790007</v>
      </c>
      <c r="D17" s="388">
        <v>-2.667407418809857</v>
      </c>
      <c r="E17" s="35"/>
      <c r="F17" s="96"/>
      <c r="G17" s="9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5" style="0" customWidth="1"/>
    <col min="5" max="5" width="12.83203125" style="0" customWidth="1"/>
    <col min="6" max="6" width="3.16015625" style="0" customWidth="1"/>
    <col min="7" max="7" width="12.83203125" style="0" customWidth="1"/>
  </cols>
  <sheetData>
    <row r="1" ht="15.75">
      <c r="A1" s="50" t="s">
        <v>142</v>
      </c>
    </row>
    <row r="2" spans="1:7" ht="15.75">
      <c r="A2" s="107" t="s">
        <v>141</v>
      </c>
      <c r="B2" s="436" t="s">
        <v>5</v>
      </c>
      <c r="C2" s="436"/>
      <c r="D2" s="436"/>
      <c r="E2" s="81"/>
      <c r="F2" s="82"/>
      <c r="G2" s="83" t="s">
        <v>25</v>
      </c>
    </row>
    <row r="3" spans="1:7" ht="15.75">
      <c r="A3" s="108"/>
      <c r="B3" s="84" t="s">
        <v>249</v>
      </c>
      <c r="C3" s="84" t="s">
        <v>234</v>
      </c>
      <c r="D3" s="85" t="s">
        <v>250</v>
      </c>
      <c r="E3" s="86" t="s">
        <v>1</v>
      </c>
      <c r="F3" s="82"/>
      <c r="G3" s="84" t="s">
        <v>234</v>
      </c>
    </row>
    <row r="4" spans="1:7" ht="15.75">
      <c r="A4" s="109" t="s">
        <v>8</v>
      </c>
      <c r="B4" s="88">
        <v>14441.684000000001</v>
      </c>
      <c r="C4" s="88">
        <v>14843.074</v>
      </c>
      <c r="D4" s="88">
        <v>401.3899999999994</v>
      </c>
      <c r="E4" s="89">
        <v>0.02779385008008757</v>
      </c>
      <c r="F4" s="90"/>
      <c r="G4" s="88">
        <v>28609.426511359678</v>
      </c>
    </row>
    <row r="5" spans="1:7" ht="15.75">
      <c r="A5" s="109" t="s">
        <v>134</v>
      </c>
      <c r="B5" s="88">
        <v>-4809.745</v>
      </c>
      <c r="C5" s="88">
        <v>-3625.5</v>
      </c>
      <c r="D5" s="88">
        <v>1184.245</v>
      </c>
      <c r="E5" s="89">
        <v>0.24621783483323958</v>
      </c>
      <c r="F5" s="90"/>
      <c r="G5" s="88">
        <v>-6988.005032982691</v>
      </c>
    </row>
    <row r="6" spans="1:7" ht="15.75">
      <c r="A6" s="110" t="s">
        <v>42</v>
      </c>
      <c r="B6" s="92">
        <v>9631.939000000002</v>
      </c>
      <c r="C6" s="92">
        <v>11217.574</v>
      </c>
      <c r="D6" s="92">
        <v>1585.6349999999984</v>
      </c>
      <c r="E6" s="89">
        <v>0.1646226164845934</v>
      </c>
      <c r="F6" s="90"/>
      <c r="G6" s="92">
        <v>21621.421478376986</v>
      </c>
    </row>
    <row r="7" spans="1:7" ht="15.75">
      <c r="A7" s="109" t="s">
        <v>135</v>
      </c>
      <c r="B7" s="88">
        <v>-1192.596</v>
      </c>
      <c r="C7" s="88">
        <v>-1076.8790000000001</v>
      </c>
      <c r="D7" s="88">
        <v>115.71699999999987</v>
      </c>
      <c r="E7" s="89">
        <v>0.0970295053815373</v>
      </c>
      <c r="F7" s="90"/>
      <c r="G7" s="88">
        <v>-2075.6408417910266</v>
      </c>
    </row>
    <row r="8" spans="1:7" ht="15.75">
      <c r="A8" s="111" t="s">
        <v>46</v>
      </c>
      <c r="B8" s="94">
        <v>8439.343000000003</v>
      </c>
      <c r="C8" s="94">
        <v>10140.695</v>
      </c>
      <c r="D8" s="94">
        <v>1701.3519999999971</v>
      </c>
      <c r="E8" s="95">
        <v>0.20159768361115274</v>
      </c>
      <c r="F8" s="90"/>
      <c r="G8" s="94">
        <v>19545.780636585958</v>
      </c>
    </row>
    <row r="9" spans="1:7" ht="15.75">
      <c r="A9" s="109" t="s">
        <v>136</v>
      </c>
      <c r="B9" s="88">
        <v>-951.722</v>
      </c>
      <c r="C9" s="88">
        <v>-791.851</v>
      </c>
      <c r="D9" s="88">
        <v>159.87099999999998</v>
      </c>
      <c r="E9" s="89">
        <v>0.1679807758988444</v>
      </c>
      <c r="F9" s="90"/>
      <c r="G9" s="88">
        <v>-1526.2608670176185</v>
      </c>
    </row>
    <row r="10" spans="1:7" ht="15.75">
      <c r="A10" s="111" t="s">
        <v>2</v>
      </c>
      <c r="B10" s="94">
        <v>7487.621000000003</v>
      </c>
      <c r="C10" s="94">
        <v>9348.844</v>
      </c>
      <c r="D10" s="94">
        <v>1861.2229999999963</v>
      </c>
      <c r="E10" s="95">
        <v>0.2485733452587939</v>
      </c>
      <c r="F10" s="90"/>
      <c r="G10" s="94">
        <v>18019.519769568342</v>
      </c>
    </row>
    <row r="11" spans="1:7" ht="15.75">
      <c r="A11" s="112"/>
      <c r="B11" s="96"/>
      <c r="C11" s="96"/>
      <c r="D11" s="96"/>
      <c r="E11" s="96"/>
      <c r="F11" s="96"/>
      <c r="G11" s="96"/>
    </row>
    <row r="12" spans="1:7" ht="15.75">
      <c r="A12" s="113"/>
      <c r="B12" s="97"/>
      <c r="C12" s="97"/>
      <c r="D12" s="97"/>
      <c r="E12" s="97"/>
      <c r="F12" s="97"/>
      <c r="G12" s="97"/>
    </row>
    <row r="13" spans="1:7" ht="15.75">
      <c r="A13" s="112" t="s">
        <v>143</v>
      </c>
      <c r="B13" s="96"/>
      <c r="C13" s="96"/>
      <c r="D13" s="96"/>
      <c r="E13" s="96"/>
      <c r="F13" s="96"/>
      <c r="G13" s="96"/>
    </row>
    <row r="14" spans="1:7" ht="15.75">
      <c r="A14" s="114" t="s">
        <v>141</v>
      </c>
      <c r="B14" s="99" t="s">
        <v>249</v>
      </c>
      <c r="C14" s="99" t="s">
        <v>234</v>
      </c>
      <c r="D14" s="100" t="s">
        <v>250</v>
      </c>
      <c r="E14" s="101" t="s">
        <v>1</v>
      </c>
      <c r="F14" s="96"/>
      <c r="G14" s="96"/>
    </row>
    <row r="15" spans="1:7" ht="15.75">
      <c r="A15" s="115" t="s">
        <v>137</v>
      </c>
      <c r="B15" s="103">
        <v>563.0075683114577</v>
      </c>
      <c r="C15" s="103">
        <v>819.2753144873875</v>
      </c>
      <c r="D15" s="104">
        <v>256.2677461759298</v>
      </c>
      <c r="E15" s="105">
        <v>0.4551763787909892</v>
      </c>
      <c r="F15" s="96"/>
      <c r="G15" s="96"/>
    </row>
    <row r="16" spans="1:7" ht="15.75">
      <c r="A16" s="115" t="s">
        <v>138</v>
      </c>
      <c r="B16" s="103">
        <v>667.8146171555156</v>
      </c>
      <c r="C16" s="103">
        <v>894.5587968869227</v>
      </c>
      <c r="D16" s="104">
        <v>226.74417973140703</v>
      </c>
      <c r="E16" s="105">
        <v>0.33953162136102893</v>
      </c>
      <c r="F16" s="96"/>
      <c r="G16" s="96"/>
    </row>
    <row r="17" spans="1:7" ht="15.75">
      <c r="A17" s="116" t="s">
        <v>139</v>
      </c>
      <c r="B17" s="106">
        <v>0.025408324569423005</v>
      </c>
      <c r="C17" s="106">
        <v>0.031919231165927084</v>
      </c>
      <c r="D17" s="388">
        <v>0.6510906596504079</v>
      </c>
      <c r="E17" s="35"/>
      <c r="F17" s="96"/>
      <c r="G17" s="96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16015625" style="0" customWidth="1"/>
    <col min="5" max="5" width="12.83203125" style="0" customWidth="1"/>
    <col min="6" max="6" width="3" style="0" customWidth="1"/>
    <col min="7" max="7" width="12.83203125" style="0" customWidth="1"/>
  </cols>
  <sheetData>
    <row r="1" ht="15.75">
      <c r="A1" s="50" t="s">
        <v>144</v>
      </c>
    </row>
    <row r="2" spans="1:7" ht="15.75">
      <c r="A2" s="107" t="s">
        <v>3</v>
      </c>
      <c r="B2" s="436" t="s">
        <v>5</v>
      </c>
      <c r="C2" s="436"/>
      <c r="D2" s="436"/>
      <c r="E2" s="81"/>
      <c r="F2" s="82"/>
      <c r="G2" s="83" t="s">
        <v>25</v>
      </c>
    </row>
    <row r="3" spans="1:7" ht="15.75">
      <c r="A3" s="108"/>
      <c r="B3" s="84" t="s">
        <v>249</v>
      </c>
      <c r="C3" s="84" t="s">
        <v>234</v>
      </c>
      <c r="D3" s="85" t="s">
        <v>250</v>
      </c>
      <c r="E3" s="86" t="s">
        <v>1</v>
      </c>
      <c r="F3" s="82"/>
      <c r="G3" s="84" t="s">
        <v>234</v>
      </c>
    </row>
    <row r="4" spans="1:7" ht="15.75">
      <c r="A4" s="109" t="s">
        <v>8</v>
      </c>
      <c r="B4" s="88">
        <v>410375.167</v>
      </c>
      <c r="C4" s="88">
        <v>283400.259</v>
      </c>
      <c r="D4" s="88">
        <v>-126974.908</v>
      </c>
      <c r="E4" s="89">
        <v>-0.30941177295944905</v>
      </c>
      <c r="F4" s="90"/>
      <c r="G4" s="88">
        <v>546242.5696429729</v>
      </c>
    </row>
    <row r="5" spans="1:7" ht="15.75">
      <c r="A5" s="109" t="s">
        <v>134</v>
      </c>
      <c r="B5" s="88">
        <v>-189565.731</v>
      </c>
      <c r="C5" s="88">
        <v>-145225.723</v>
      </c>
      <c r="D5" s="88">
        <v>44340.008</v>
      </c>
      <c r="E5" s="89">
        <v>0.23390307818874712</v>
      </c>
      <c r="F5" s="90"/>
      <c r="G5" s="88">
        <v>-279916.7241049648</v>
      </c>
    </row>
    <row r="6" spans="1:7" ht="15.75">
      <c r="A6" s="110" t="s">
        <v>42</v>
      </c>
      <c r="B6" s="92">
        <v>220809.43600000002</v>
      </c>
      <c r="C6" s="92">
        <v>138174.53600000002</v>
      </c>
      <c r="D6" s="92">
        <v>-82634.9</v>
      </c>
      <c r="E6" s="89">
        <v>-0.3742362713158689</v>
      </c>
      <c r="F6" s="90"/>
      <c r="G6" s="92">
        <v>266325.845538008</v>
      </c>
    </row>
    <row r="7" spans="1:7" ht="15.75">
      <c r="A7" s="109" t="s">
        <v>135</v>
      </c>
      <c r="B7" s="88">
        <v>-16460.260000000002</v>
      </c>
      <c r="C7" s="88">
        <v>-18501.824</v>
      </c>
      <c r="D7" s="88">
        <v>-2041.5639999999985</v>
      </c>
      <c r="E7" s="89">
        <v>-0.12402987559127245</v>
      </c>
      <c r="F7" s="90"/>
      <c r="G7" s="88">
        <v>-35661.51957836435</v>
      </c>
    </row>
    <row r="8" spans="1:7" ht="15.75">
      <c r="A8" s="111" t="s">
        <v>46</v>
      </c>
      <c r="B8" s="94">
        <v>204349.176</v>
      </c>
      <c r="C8" s="94">
        <v>119672.71200000003</v>
      </c>
      <c r="D8" s="94">
        <v>-84676.46399999998</v>
      </c>
      <c r="E8" s="95">
        <v>-0.4143714482117607</v>
      </c>
      <c r="F8" s="90"/>
      <c r="G8" s="94">
        <v>230664.3259596437</v>
      </c>
    </row>
    <row r="9" spans="1:7" ht="15.75">
      <c r="A9" s="109" t="s">
        <v>136</v>
      </c>
      <c r="B9" s="88">
        <v>-22524.19</v>
      </c>
      <c r="C9" s="88">
        <v>-24956.849000000002</v>
      </c>
      <c r="D9" s="88">
        <v>-2432.6590000000033</v>
      </c>
      <c r="E9" s="89">
        <v>-0.10800206355922248</v>
      </c>
      <c r="F9" s="90"/>
      <c r="G9" s="88">
        <v>-48103.31993363371</v>
      </c>
    </row>
    <row r="10" spans="1:7" ht="15.75">
      <c r="A10" s="111" t="s">
        <v>2</v>
      </c>
      <c r="B10" s="94">
        <v>181824.986</v>
      </c>
      <c r="C10" s="94">
        <v>94715.86300000003</v>
      </c>
      <c r="D10" s="94">
        <v>-87109.12299999998</v>
      </c>
      <c r="E10" s="95">
        <v>-0.4790822478050403</v>
      </c>
      <c r="F10" s="90"/>
      <c r="G10" s="94">
        <v>182561.00602600997</v>
      </c>
    </row>
    <row r="11" spans="1:7" ht="15.75">
      <c r="A11" s="112"/>
      <c r="B11" s="96"/>
      <c r="C11" s="96"/>
      <c r="D11" s="96"/>
      <c r="E11" s="96"/>
      <c r="F11" s="96"/>
      <c r="G11" s="96"/>
    </row>
    <row r="12" spans="1:7" ht="15.75">
      <c r="A12" s="113"/>
      <c r="B12" s="97"/>
      <c r="C12" s="97"/>
      <c r="D12" s="97"/>
      <c r="E12" s="97"/>
      <c r="F12" s="97"/>
      <c r="G12" s="97"/>
    </row>
    <row r="13" spans="1:7" ht="15.75">
      <c r="A13" s="113" t="s">
        <v>145</v>
      </c>
      <c r="B13" s="96"/>
      <c r="C13" s="96"/>
      <c r="D13" s="96"/>
      <c r="E13" s="96"/>
      <c r="F13" s="96"/>
      <c r="G13" s="96"/>
    </row>
    <row r="14" spans="1:7" ht="15.75">
      <c r="A14" s="114" t="s">
        <v>3</v>
      </c>
      <c r="B14" s="99" t="s">
        <v>249</v>
      </c>
      <c r="C14" s="99" t="s">
        <v>234</v>
      </c>
      <c r="D14" s="100" t="s">
        <v>250</v>
      </c>
      <c r="E14" s="101" t="s">
        <v>1</v>
      </c>
      <c r="F14" s="96"/>
      <c r="G14" s="96"/>
    </row>
    <row r="15" spans="1:7" ht="15.75">
      <c r="A15" s="115" t="s">
        <v>137</v>
      </c>
      <c r="B15" s="103">
        <v>5435.609208765609</v>
      </c>
      <c r="C15" s="103">
        <v>5189.6876174312665</v>
      </c>
      <c r="D15" s="104">
        <v>-245.92159133434234</v>
      </c>
      <c r="E15" s="105">
        <v>-0.04524269164489651</v>
      </c>
      <c r="F15" s="96"/>
      <c r="G15" s="96"/>
    </row>
    <row r="16" spans="1:7" ht="15.75">
      <c r="A16" s="115" t="s">
        <v>138</v>
      </c>
      <c r="B16" s="103">
        <v>5528.182454960479</v>
      </c>
      <c r="C16" s="103">
        <v>5336.432049379705</v>
      </c>
      <c r="D16" s="104">
        <v>-191.750405580774</v>
      </c>
      <c r="E16" s="105">
        <v>-0.03468597629383866</v>
      </c>
      <c r="F16" s="96"/>
      <c r="G16" s="96"/>
    </row>
    <row r="17" spans="1:7" ht="15.75">
      <c r="A17" s="116" t="s">
        <v>139</v>
      </c>
      <c r="B17" s="106">
        <v>0.4151473108084861</v>
      </c>
      <c r="C17" s="106">
        <v>0.4128038963293896</v>
      </c>
      <c r="D17" s="388">
        <v>-0.23434144790965283</v>
      </c>
      <c r="E17" s="35"/>
      <c r="F17" s="96"/>
      <c r="G17" s="96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83203125" style="0" customWidth="1"/>
    <col min="5" max="5" width="12.83203125" style="0" customWidth="1"/>
    <col min="6" max="6" width="2.5" style="0" customWidth="1"/>
    <col min="7" max="7" width="16.16015625" style="0" customWidth="1"/>
  </cols>
  <sheetData>
    <row r="1" ht="15.75">
      <c r="A1" s="50" t="s">
        <v>146</v>
      </c>
    </row>
    <row r="2" spans="1:7" ht="15.75">
      <c r="A2" s="107" t="s">
        <v>23</v>
      </c>
      <c r="B2" s="436" t="s">
        <v>5</v>
      </c>
      <c r="C2" s="436"/>
      <c r="D2" s="436"/>
      <c r="E2" s="81"/>
      <c r="F2" s="82"/>
      <c r="G2" s="83" t="s">
        <v>25</v>
      </c>
    </row>
    <row r="3" spans="1:7" ht="15.75">
      <c r="A3" s="108"/>
      <c r="B3" s="84" t="s">
        <v>249</v>
      </c>
      <c r="C3" s="84" t="s">
        <v>234</v>
      </c>
      <c r="D3" s="85" t="s">
        <v>250</v>
      </c>
      <c r="E3" s="86" t="s">
        <v>1</v>
      </c>
      <c r="F3" s="82"/>
      <c r="G3" s="84" t="s">
        <v>234</v>
      </c>
    </row>
    <row r="4" spans="1:7" ht="15.75">
      <c r="A4" s="109" t="s">
        <v>8</v>
      </c>
      <c r="B4" s="88">
        <v>118591.102</v>
      </c>
      <c r="C4" s="88">
        <v>123136.386</v>
      </c>
      <c r="D4" s="88">
        <v>4545.284</v>
      </c>
      <c r="E4" s="89">
        <v>0.03832736118768843</v>
      </c>
      <c r="F4" s="90"/>
      <c r="G4" s="88">
        <v>237340.41790409578</v>
      </c>
    </row>
    <row r="5" spans="1:7" ht="15.75">
      <c r="A5" s="109" t="s">
        <v>134</v>
      </c>
      <c r="B5" s="88">
        <v>-35342.38</v>
      </c>
      <c r="C5" s="88">
        <v>-60055.168</v>
      </c>
      <c r="D5" s="88">
        <v>-24712.788</v>
      </c>
      <c r="E5" s="89">
        <v>-0.69923949660436</v>
      </c>
      <c r="F5" s="90"/>
      <c r="G5" s="88">
        <v>-115753.91428509749</v>
      </c>
    </row>
    <row r="6" spans="1:7" ht="15.75">
      <c r="A6" s="110" t="s">
        <v>42</v>
      </c>
      <c r="B6" s="92">
        <v>83248.72200000001</v>
      </c>
      <c r="C6" s="92">
        <v>63081.218</v>
      </c>
      <c r="D6" s="92">
        <v>-20167.504000000008</v>
      </c>
      <c r="E6" s="89">
        <v>-0.24225601925756898</v>
      </c>
      <c r="F6" s="90"/>
      <c r="G6" s="92">
        <v>121586.50361899828</v>
      </c>
    </row>
    <row r="7" spans="1:7" ht="15.75">
      <c r="A7" s="109" t="s">
        <v>135</v>
      </c>
      <c r="B7" s="88">
        <v>-9422.630000000001</v>
      </c>
      <c r="C7" s="88">
        <v>-9210.945</v>
      </c>
      <c r="D7" s="88">
        <v>211.6850000000013</v>
      </c>
      <c r="E7" s="89">
        <v>0.022465596123375457</v>
      </c>
      <c r="F7" s="90"/>
      <c r="G7" s="88">
        <v>-17753.72500855792</v>
      </c>
    </row>
    <row r="8" spans="1:7" ht="15.75">
      <c r="A8" s="111" t="s">
        <v>46</v>
      </c>
      <c r="B8" s="94">
        <v>73826.092</v>
      </c>
      <c r="C8" s="94">
        <v>53870.273</v>
      </c>
      <c r="D8" s="94">
        <v>-19955.819000000003</v>
      </c>
      <c r="E8" s="95">
        <v>-0.27030848388940865</v>
      </c>
      <c r="F8" s="90"/>
      <c r="G8" s="94">
        <v>103832.77861044036</v>
      </c>
    </row>
    <row r="9" spans="1:7" ht="15.75">
      <c r="A9" s="109" t="s">
        <v>136</v>
      </c>
      <c r="B9" s="88">
        <v>-8793.667</v>
      </c>
      <c r="C9" s="88">
        <v>-9744.438</v>
      </c>
      <c r="D9" s="88">
        <v>-950.7710000000006</v>
      </c>
      <c r="E9" s="89">
        <v>-0.10811996860922761</v>
      </c>
      <c r="F9" s="90"/>
      <c r="G9" s="88">
        <v>-18782.011250196603</v>
      </c>
    </row>
    <row r="10" spans="1:7" ht="15.75">
      <c r="A10" s="111" t="s">
        <v>2</v>
      </c>
      <c r="B10" s="94">
        <v>65032.425</v>
      </c>
      <c r="C10" s="94">
        <v>44125.835</v>
      </c>
      <c r="D10" s="94">
        <v>-20906.590000000004</v>
      </c>
      <c r="E10" s="95">
        <v>-0.3214794773530282</v>
      </c>
      <c r="F10" s="90"/>
      <c r="G10" s="94">
        <v>85050.76736024376</v>
      </c>
    </row>
    <row r="11" spans="1:7" ht="15.75">
      <c r="A11" s="112"/>
      <c r="B11" s="96"/>
      <c r="C11" s="96"/>
      <c r="D11" s="96"/>
      <c r="E11" s="96"/>
      <c r="F11" s="96"/>
      <c r="G11" s="96"/>
    </row>
    <row r="12" spans="1:7" ht="15.75">
      <c r="A12" s="113"/>
      <c r="B12" s="97"/>
      <c r="C12" s="97"/>
      <c r="D12" s="97"/>
      <c r="E12" s="97"/>
      <c r="F12" s="97"/>
      <c r="G12" s="97"/>
    </row>
    <row r="13" spans="1:7" ht="15.75">
      <c r="A13" s="112" t="s">
        <v>147</v>
      </c>
      <c r="B13" s="96"/>
      <c r="C13" s="96"/>
      <c r="D13" s="96"/>
      <c r="E13" s="96"/>
      <c r="F13" s="96"/>
      <c r="G13" s="96"/>
    </row>
    <row r="14" spans="1:7" ht="15.75">
      <c r="A14" s="114" t="s">
        <v>23</v>
      </c>
      <c r="B14" s="99" t="s">
        <v>249</v>
      </c>
      <c r="C14" s="99" t="s">
        <v>234</v>
      </c>
      <c r="D14" s="100" t="s">
        <v>250</v>
      </c>
      <c r="E14" s="101" t="s">
        <v>1</v>
      </c>
      <c r="F14" s="96"/>
      <c r="G14" s="96"/>
    </row>
    <row r="15" spans="1:7" ht="15.75">
      <c r="A15" s="115" t="s">
        <v>137</v>
      </c>
      <c r="B15" s="103">
        <v>3142.6501995</v>
      </c>
      <c r="C15" s="103">
        <v>2260.1672148008806</v>
      </c>
      <c r="D15" s="104">
        <v>-882.4829846991192</v>
      </c>
      <c r="E15" s="105">
        <v>-0.28080853059609484</v>
      </c>
      <c r="F15" s="96"/>
      <c r="G15" s="96"/>
    </row>
    <row r="16" spans="1:7" ht="15.75">
      <c r="A16" s="115" t="s">
        <v>138</v>
      </c>
      <c r="B16" s="103">
        <v>3955.036120720968</v>
      </c>
      <c r="C16" s="103">
        <v>3333.138828431962</v>
      </c>
      <c r="D16" s="104">
        <v>-621.8972922890061</v>
      </c>
      <c r="E16" s="105">
        <v>-0.15724187423492855</v>
      </c>
      <c r="F16" s="96"/>
      <c r="G16" s="96"/>
    </row>
    <row r="17" spans="1:7" ht="15.75">
      <c r="A17" s="116" t="s">
        <v>139</v>
      </c>
      <c r="B17" s="106">
        <v>0.20481283078373297</v>
      </c>
      <c r="C17" s="106">
        <v>0.16718533065914631</v>
      </c>
      <c r="D17" s="388">
        <v>-3.7627500124586657</v>
      </c>
      <c r="E17" s="35"/>
      <c r="F17" s="96"/>
      <c r="G17" s="96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5" style="0" customWidth="1"/>
    <col min="5" max="5" width="12.83203125" style="0" customWidth="1"/>
    <col min="6" max="6" width="3" style="0" customWidth="1"/>
    <col min="7" max="7" width="12.83203125" style="0" customWidth="1"/>
  </cols>
  <sheetData>
    <row r="1" ht="15.75">
      <c r="A1" s="50" t="s">
        <v>148</v>
      </c>
    </row>
    <row r="2" spans="1:7" ht="15.75">
      <c r="A2" s="107" t="s">
        <v>22</v>
      </c>
      <c r="B2" s="436" t="s">
        <v>5</v>
      </c>
      <c r="C2" s="436"/>
      <c r="D2" s="436"/>
      <c r="E2" s="81"/>
      <c r="F2" s="82"/>
      <c r="G2" s="83" t="s">
        <v>25</v>
      </c>
    </row>
    <row r="3" spans="1:7" ht="15.75">
      <c r="A3" s="108"/>
      <c r="B3" s="84" t="s">
        <v>249</v>
      </c>
      <c r="C3" s="84" t="s">
        <v>234</v>
      </c>
      <c r="D3" s="85" t="s">
        <v>250</v>
      </c>
      <c r="E3" s="86" t="s">
        <v>1</v>
      </c>
      <c r="F3" s="82"/>
      <c r="G3" s="84" t="s">
        <v>234</v>
      </c>
    </row>
    <row r="4" spans="1:7" ht="15.75">
      <c r="A4" s="109" t="s">
        <v>8</v>
      </c>
      <c r="B4" s="88">
        <v>56062.654</v>
      </c>
      <c r="C4" s="88">
        <v>54934.770000000004</v>
      </c>
      <c r="D4" s="88">
        <v>-1127.8839999999982</v>
      </c>
      <c r="E4" s="89">
        <v>-0.02011827695492258</v>
      </c>
      <c r="F4" s="90"/>
      <c r="G4" s="88">
        <v>105884.55364659951</v>
      </c>
    </row>
    <row r="5" spans="1:7" ht="15.75">
      <c r="A5" s="109" t="s">
        <v>134</v>
      </c>
      <c r="B5" s="88">
        <v>-11259.012</v>
      </c>
      <c r="C5" s="88">
        <v>-20036.025</v>
      </c>
      <c r="D5" s="88">
        <v>-8777.013</v>
      </c>
      <c r="E5" s="89">
        <v>-0.7795544582419843</v>
      </c>
      <c r="F5" s="90"/>
      <c r="G5" s="88">
        <v>-38618.63013128314</v>
      </c>
    </row>
    <row r="6" spans="1:7" ht="15.75">
      <c r="A6" s="110" t="s">
        <v>42</v>
      </c>
      <c r="B6" s="92">
        <v>44803.642</v>
      </c>
      <c r="C6" s="92">
        <v>34898.745</v>
      </c>
      <c r="D6" s="92">
        <v>-9904.896999999997</v>
      </c>
      <c r="E6" s="89">
        <v>-0.22107347880335257</v>
      </c>
      <c r="F6" s="90"/>
      <c r="G6" s="92">
        <v>67265.92351531638</v>
      </c>
    </row>
    <row r="7" spans="1:7" ht="15.75">
      <c r="A7" s="109" t="s">
        <v>135</v>
      </c>
      <c r="B7" s="88">
        <v>-7888.191</v>
      </c>
      <c r="C7" s="88">
        <v>-5594.819</v>
      </c>
      <c r="D7" s="88">
        <v>2293.3719999999994</v>
      </c>
      <c r="E7" s="89">
        <v>0.29073484655734116</v>
      </c>
      <c r="F7" s="90"/>
      <c r="G7" s="88">
        <v>-10783.787982520256</v>
      </c>
    </row>
    <row r="8" spans="1:7" ht="15.75">
      <c r="A8" s="111" t="s">
        <v>46</v>
      </c>
      <c r="B8" s="94">
        <v>36915.451</v>
      </c>
      <c r="C8" s="94">
        <v>29303.926000000003</v>
      </c>
      <c r="D8" s="94">
        <v>-7611.524999999998</v>
      </c>
      <c r="E8" s="95">
        <v>-0.2061880538856209</v>
      </c>
      <c r="F8" s="90"/>
      <c r="G8" s="94">
        <v>56482.13553279612</v>
      </c>
    </row>
    <row r="9" spans="1:7" ht="15.75">
      <c r="A9" s="109" t="s">
        <v>136</v>
      </c>
      <c r="B9" s="88">
        <v>-9600.005000000001</v>
      </c>
      <c r="C9" s="88">
        <v>-9591.065</v>
      </c>
      <c r="D9" s="88">
        <v>8.94000000000051</v>
      </c>
      <c r="E9" s="89">
        <v>0.000931249514974264</v>
      </c>
      <c r="F9" s="90"/>
      <c r="G9" s="88">
        <v>-18486.390978255175</v>
      </c>
    </row>
    <row r="10" spans="1:7" ht="15.75">
      <c r="A10" s="111" t="s">
        <v>2</v>
      </c>
      <c r="B10" s="94">
        <v>27315.446</v>
      </c>
      <c r="C10" s="94">
        <v>19712.861000000004</v>
      </c>
      <c r="D10" s="94">
        <v>-7602.5849999999955</v>
      </c>
      <c r="E10" s="95">
        <v>-0.27832549393482336</v>
      </c>
      <c r="F10" s="90"/>
      <c r="G10" s="94">
        <v>37995.74455454095</v>
      </c>
    </row>
    <row r="11" spans="1:7" ht="15.75">
      <c r="A11" s="112"/>
      <c r="B11" s="96"/>
      <c r="C11" s="96"/>
      <c r="D11" s="96"/>
      <c r="E11" s="96"/>
      <c r="F11" s="96"/>
      <c r="G11" s="96"/>
    </row>
    <row r="12" spans="1:7" ht="15.75">
      <c r="A12" s="113"/>
      <c r="B12" s="97"/>
      <c r="C12" s="97"/>
      <c r="D12" s="97"/>
      <c r="E12" s="97"/>
      <c r="F12" s="97"/>
      <c r="G12" s="97"/>
    </row>
    <row r="13" spans="1:7" ht="15.75">
      <c r="A13" s="112" t="s">
        <v>149</v>
      </c>
      <c r="B13" s="96"/>
      <c r="C13" s="96"/>
      <c r="D13" s="96"/>
      <c r="E13" s="96"/>
      <c r="F13" s="96"/>
      <c r="G13" s="96"/>
    </row>
    <row r="14" spans="1:7" ht="15.75">
      <c r="A14" s="114" t="s">
        <v>22</v>
      </c>
      <c r="B14" s="99" t="s">
        <v>249</v>
      </c>
      <c r="C14" s="99" t="s">
        <v>234</v>
      </c>
      <c r="D14" s="100" t="s">
        <v>250</v>
      </c>
      <c r="E14" s="101" t="s">
        <v>1</v>
      </c>
      <c r="F14" s="96"/>
      <c r="G14" s="96"/>
    </row>
    <row r="15" spans="1:7" ht="15.75">
      <c r="A15" s="115" t="s">
        <v>137</v>
      </c>
      <c r="B15" s="103">
        <v>2299.3255725620143</v>
      </c>
      <c r="C15" s="103">
        <v>1986.7655682149934</v>
      </c>
      <c r="D15" s="104">
        <v>-312.5600043470208</v>
      </c>
      <c r="E15" s="105">
        <v>-0.13593551434247395</v>
      </c>
      <c r="F15" s="96"/>
      <c r="G15" s="96"/>
    </row>
    <row r="16" spans="1:7" ht="15.75">
      <c r="A16" s="115" t="s">
        <v>138</v>
      </c>
      <c r="B16" s="103">
        <v>2253.57315758806</v>
      </c>
      <c r="C16" s="103">
        <v>2041.5012401468814</v>
      </c>
      <c r="D16" s="104">
        <v>-212.07191744117858</v>
      </c>
      <c r="E16" s="105">
        <v>-0.09410474061030864</v>
      </c>
      <c r="F16" s="96"/>
      <c r="G16" s="96"/>
    </row>
    <row r="17" spans="1:7" ht="15.75">
      <c r="A17" s="116" t="s">
        <v>139</v>
      </c>
      <c r="B17" s="106">
        <v>0.3386176442732075</v>
      </c>
      <c r="C17" s="106">
        <v>0.2833516416015098</v>
      </c>
      <c r="D17" s="388">
        <v>-5.526600267169774</v>
      </c>
      <c r="E17" s="35"/>
      <c r="F17" s="96"/>
      <c r="G17" s="96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="80" zoomScaleNormal="80" zoomScalePageLayoutView="0" workbookViewId="0" topLeftCell="A2">
      <selection activeCell="A2" sqref="A2"/>
    </sheetView>
  </sheetViews>
  <sheetFormatPr defaultColWidth="12" defaultRowHeight="12"/>
  <cols>
    <col min="1" max="1" width="45.33203125" style="50" customWidth="1"/>
  </cols>
  <sheetData>
    <row r="1" ht="15.75">
      <c r="A1" s="50" t="s">
        <v>172</v>
      </c>
    </row>
    <row r="2" spans="1:11" ht="12.75">
      <c r="A2" s="343" t="s">
        <v>150</v>
      </c>
      <c r="B2" s="396" t="s">
        <v>253</v>
      </c>
      <c r="C2" s="396"/>
      <c r="D2" s="344"/>
      <c r="E2" s="396" t="s">
        <v>313</v>
      </c>
      <c r="F2" s="396"/>
      <c r="G2" s="344"/>
      <c r="H2" s="396" t="s">
        <v>151</v>
      </c>
      <c r="I2" s="396"/>
      <c r="J2" s="397" t="s">
        <v>152</v>
      </c>
      <c r="K2" s="397" t="s">
        <v>1</v>
      </c>
    </row>
    <row r="3" spans="1:11" ht="12.75">
      <c r="A3" s="345"/>
      <c r="B3" s="392" t="s">
        <v>249</v>
      </c>
      <c r="C3" s="392" t="s">
        <v>234</v>
      </c>
      <c r="D3" s="392"/>
      <c r="E3" s="392" t="s">
        <v>249</v>
      </c>
      <c r="F3" s="392" t="s">
        <v>234</v>
      </c>
      <c r="G3" s="392"/>
      <c r="H3" s="392" t="s">
        <v>249</v>
      </c>
      <c r="I3" s="392" t="s">
        <v>234</v>
      </c>
      <c r="J3" s="346"/>
      <c r="K3" s="346"/>
    </row>
    <row r="4" spans="1:11" ht="12.75">
      <c r="A4" s="347" t="s">
        <v>153</v>
      </c>
      <c r="B4" s="348">
        <v>66976.80600000001</v>
      </c>
      <c r="C4" s="348">
        <v>61148.5</v>
      </c>
      <c r="D4" s="348"/>
      <c r="E4" s="348">
        <v>-53690.54600000002</v>
      </c>
      <c r="F4" s="348">
        <v>-46142.475999999995</v>
      </c>
      <c r="G4" s="348"/>
      <c r="H4" s="348">
        <v>13286.259999999998</v>
      </c>
      <c r="I4" s="348">
        <v>15006.024000000001</v>
      </c>
      <c r="J4" s="348">
        <v>1719.7640000000029</v>
      </c>
      <c r="K4" s="349">
        <v>0.12943928539709468</v>
      </c>
    </row>
    <row r="5" spans="1:11" ht="12.75">
      <c r="A5" s="350" t="s">
        <v>154</v>
      </c>
      <c r="B5" s="351">
        <v>118591.102</v>
      </c>
      <c r="C5" s="351">
        <v>123136.386</v>
      </c>
      <c r="D5" s="351"/>
      <c r="E5" s="351">
        <v>-53558.676999999996</v>
      </c>
      <c r="F5" s="351">
        <v>-79010.551</v>
      </c>
      <c r="G5" s="351"/>
      <c r="H5" s="351">
        <v>65032.425</v>
      </c>
      <c r="I5" s="351">
        <v>44125.835</v>
      </c>
      <c r="J5" s="351">
        <v>-20906.590000000004</v>
      </c>
      <c r="K5" s="352">
        <v>-0.3214794773530282</v>
      </c>
    </row>
    <row r="6" spans="1:11" ht="12.75">
      <c r="A6" s="350" t="s">
        <v>155</v>
      </c>
      <c r="B6" s="351">
        <v>56062.654</v>
      </c>
      <c r="C6" s="351">
        <v>54934.770000000004</v>
      </c>
      <c r="D6" s="351"/>
      <c r="E6" s="351">
        <v>-28778.856000000003</v>
      </c>
      <c r="F6" s="351">
        <v>-35241.378000000004</v>
      </c>
      <c r="G6" s="351"/>
      <c r="H6" s="351">
        <v>27283.798</v>
      </c>
      <c r="I6" s="351">
        <v>19693.392</v>
      </c>
      <c r="J6" s="351">
        <v>-7590.405999999999</v>
      </c>
      <c r="K6" s="352">
        <v>-0.27820195707357165</v>
      </c>
    </row>
    <row r="7" spans="1:11" ht="12.75">
      <c r="A7" s="350" t="s">
        <v>156</v>
      </c>
      <c r="B7" s="351">
        <v>-216.65200000000002</v>
      </c>
      <c r="C7" s="351">
        <v>-222.592</v>
      </c>
      <c r="D7" s="351"/>
      <c r="E7" s="351">
        <v>216.65200000000002</v>
      </c>
      <c r="F7" s="351">
        <v>222.592</v>
      </c>
      <c r="G7" s="351"/>
      <c r="H7" s="351">
        <v>0</v>
      </c>
      <c r="I7" s="351">
        <v>0</v>
      </c>
      <c r="J7" s="351">
        <v>0</v>
      </c>
      <c r="K7" s="352" t="s">
        <v>0</v>
      </c>
    </row>
    <row r="8" spans="1:11" ht="12.75">
      <c r="A8" s="350"/>
      <c r="B8" s="351"/>
      <c r="C8" s="351"/>
      <c r="D8" s="351"/>
      <c r="E8" s="351"/>
      <c r="F8" s="351"/>
      <c r="G8" s="351"/>
      <c r="H8" s="351"/>
      <c r="I8" s="351"/>
      <c r="J8" s="351"/>
      <c r="K8" s="352"/>
    </row>
    <row r="9" spans="1:11" ht="12.75">
      <c r="A9" s="342" t="s">
        <v>157</v>
      </c>
      <c r="B9" s="353">
        <v>241413.91</v>
      </c>
      <c r="C9" s="354">
        <v>238997.064</v>
      </c>
      <c r="D9" s="354"/>
      <c r="E9" s="353">
        <v>-135811.42700000003</v>
      </c>
      <c r="F9" s="354">
        <v>-160171.81300000002</v>
      </c>
      <c r="G9" s="354"/>
      <c r="H9" s="353">
        <v>105602.483</v>
      </c>
      <c r="I9" s="354">
        <v>78825.25099999999</v>
      </c>
      <c r="J9" s="354">
        <v>-26777.232000000004</v>
      </c>
      <c r="K9" s="355">
        <v>-0.2535663105573001</v>
      </c>
    </row>
    <row r="10" spans="1:11" ht="12.75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8"/>
    </row>
    <row r="11" spans="1:11" ht="12.75">
      <c r="A11" s="350" t="s">
        <v>158</v>
      </c>
      <c r="B11" s="351">
        <v>410375.167</v>
      </c>
      <c r="C11" s="351">
        <v>283400.259</v>
      </c>
      <c r="D11" s="351"/>
      <c r="E11" s="351">
        <v>-228550.181</v>
      </c>
      <c r="F11" s="351">
        <v>-188684.396</v>
      </c>
      <c r="G11" s="351"/>
      <c r="H11" s="351">
        <v>181824.986</v>
      </c>
      <c r="I11" s="351">
        <v>94715.863</v>
      </c>
      <c r="J11" s="351">
        <v>-87109.123</v>
      </c>
      <c r="K11" s="352">
        <v>-0.47908224780504044</v>
      </c>
    </row>
    <row r="12" spans="1:11" ht="12.75">
      <c r="A12" s="350" t="s">
        <v>159</v>
      </c>
      <c r="B12" s="351">
        <v>9021.890000000014</v>
      </c>
      <c r="C12" s="351">
        <v>7508.950000000012</v>
      </c>
      <c r="D12" s="351"/>
      <c r="E12" s="351">
        <v>-6983.807000000001</v>
      </c>
      <c r="F12" s="351">
        <v>-5649.690000000002</v>
      </c>
      <c r="G12" s="351"/>
      <c r="H12" s="351">
        <v>2038.0830000000133</v>
      </c>
      <c r="I12" s="351">
        <v>1859.2600000000093</v>
      </c>
      <c r="J12" s="351">
        <v>-178.82300000000396</v>
      </c>
      <c r="K12" s="352">
        <v>-0.08774078386405401</v>
      </c>
    </row>
    <row r="13" spans="1:11" ht="12.75">
      <c r="A13" s="350"/>
      <c r="B13" s="351"/>
      <c r="C13" s="351"/>
      <c r="D13" s="351"/>
      <c r="E13" s="351"/>
      <c r="F13" s="351"/>
      <c r="G13" s="351"/>
      <c r="H13" s="351"/>
      <c r="I13" s="351"/>
      <c r="J13" s="351"/>
      <c r="K13" s="352"/>
    </row>
    <row r="14" spans="1:11" ht="12.75">
      <c r="A14" s="342" t="s">
        <v>160</v>
      </c>
      <c r="B14" s="353">
        <v>419397.05700000003</v>
      </c>
      <c r="C14" s="354">
        <v>290909.20900000003</v>
      </c>
      <c r="D14" s="354"/>
      <c r="E14" s="353">
        <v>-235533.988</v>
      </c>
      <c r="F14" s="354">
        <v>-194334.086</v>
      </c>
      <c r="G14" s="354"/>
      <c r="H14" s="353">
        <v>183863.06900000002</v>
      </c>
      <c r="I14" s="354">
        <v>96575.123</v>
      </c>
      <c r="J14" s="354">
        <v>-87287.94600000001</v>
      </c>
      <c r="K14" s="355">
        <v>-0.4747443109415301</v>
      </c>
    </row>
    <row r="15" spans="1:11" ht="12.75">
      <c r="A15" s="356"/>
      <c r="B15" s="357"/>
      <c r="C15" s="357"/>
      <c r="D15" s="357"/>
      <c r="E15" s="357"/>
      <c r="F15" s="357"/>
      <c r="G15" s="357"/>
      <c r="H15" s="357"/>
      <c r="I15" s="357"/>
      <c r="J15" s="357"/>
      <c r="K15" s="358"/>
    </row>
    <row r="16" spans="1:11" ht="12.75">
      <c r="A16" s="359" t="s">
        <v>161</v>
      </c>
      <c r="B16" s="360">
        <v>660810.9670000001</v>
      </c>
      <c r="C16" s="360">
        <v>529906.273</v>
      </c>
      <c r="D16" s="360"/>
      <c r="E16" s="360">
        <v>-371345.41500000004</v>
      </c>
      <c r="F16" s="360">
        <v>-354505.89900000003</v>
      </c>
      <c r="G16" s="360"/>
      <c r="H16" s="360">
        <v>289465.552</v>
      </c>
      <c r="I16" s="360">
        <v>175400.374</v>
      </c>
      <c r="J16" s="360">
        <v>-114065.17800000001</v>
      </c>
      <c r="K16" s="361">
        <v>-0.39405441238824856</v>
      </c>
    </row>
    <row r="18" spans="1:9" ht="16.5">
      <c r="A18" s="118" t="s">
        <v>173</v>
      </c>
      <c r="B18" s="117"/>
      <c r="C18" s="117"/>
      <c r="D18" s="117"/>
      <c r="E18" s="117"/>
      <c r="F18" s="117"/>
      <c r="G18" s="49"/>
      <c r="H18" s="49"/>
      <c r="I18" s="49"/>
    </row>
    <row r="19" spans="1:8" ht="12.75">
      <c r="A19" s="343" t="s">
        <v>150</v>
      </c>
      <c r="B19" s="393" t="s">
        <v>253</v>
      </c>
      <c r="C19" s="393"/>
      <c r="D19" s="393"/>
      <c r="E19" s="393"/>
      <c r="F19" s="393"/>
      <c r="G19" s="393"/>
      <c r="H19" s="393"/>
    </row>
    <row r="20" spans="1:8" ht="12.75">
      <c r="A20" s="345"/>
      <c r="B20" s="394" t="s">
        <v>162</v>
      </c>
      <c r="C20" s="394"/>
      <c r="D20" s="363"/>
      <c r="E20" s="394" t="s">
        <v>162</v>
      </c>
      <c r="F20" s="394"/>
      <c r="G20" s="362"/>
      <c r="H20" s="437" t="s">
        <v>152</v>
      </c>
    </row>
    <row r="21" spans="1:8" ht="12.75">
      <c r="A21" s="364"/>
      <c r="B21" s="395" t="s">
        <v>249</v>
      </c>
      <c r="C21" s="395" t="s">
        <v>249</v>
      </c>
      <c r="D21" s="395"/>
      <c r="E21" s="395" t="s">
        <v>234</v>
      </c>
      <c r="F21" s="395" t="s">
        <v>234</v>
      </c>
      <c r="G21" s="365"/>
      <c r="H21" s="438"/>
    </row>
    <row r="22" spans="1:8" ht="12.75">
      <c r="A22" s="350"/>
      <c r="B22" s="366"/>
      <c r="C22" s="366"/>
      <c r="D22" s="366"/>
      <c r="E22" s="366"/>
      <c r="F22" s="366"/>
      <c r="G22" s="366"/>
      <c r="H22" s="366"/>
    </row>
    <row r="23" spans="1:8" ht="12.75">
      <c r="A23" s="350" t="s">
        <v>163</v>
      </c>
      <c r="B23" s="351">
        <v>14441.684000000001</v>
      </c>
      <c r="C23" s="367">
        <v>0.021854485959219863</v>
      </c>
      <c r="D23" s="367"/>
      <c r="E23" s="351">
        <v>14843.074</v>
      </c>
      <c r="F23" s="367">
        <v>0.02801075351678277</v>
      </c>
      <c r="G23" s="367"/>
      <c r="H23" s="351">
        <v>401.3899999999994</v>
      </c>
    </row>
    <row r="24" spans="1:8" ht="12.75">
      <c r="A24" s="350" t="s">
        <v>164</v>
      </c>
      <c r="B24" s="351">
        <v>52567.25</v>
      </c>
      <c r="C24" s="367">
        <v>0.07954960287455398</v>
      </c>
      <c r="D24" s="367"/>
      <c r="E24" s="351">
        <v>46317.408</v>
      </c>
      <c r="F24" s="367">
        <v>0.08740679316321284</v>
      </c>
      <c r="G24" s="367"/>
      <c r="H24" s="351">
        <v>-6249.841999999997</v>
      </c>
    </row>
    <row r="25" spans="1:8" ht="12.75">
      <c r="A25" s="350" t="s">
        <v>165</v>
      </c>
      <c r="B25" s="351">
        <v>-32.128</v>
      </c>
      <c r="C25" s="367">
        <v>-4.861904781310931E-05</v>
      </c>
      <c r="D25" s="367"/>
      <c r="E25" s="351">
        <v>-11.982000000000001</v>
      </c>
      <c r="F25" s="367">
        <v>-2.261154587237732E-05</v>
      </c>
      <c r="G25" s="367"/>
      <c r="H25" s="351">
        <v>20.146</v>
      </c>
    </row>
    <row r="26" spans="1:8" ht="12.75">
      <c r="A26" s="356" t="s">
        <v>166</v>
      </c>
      <c r="B26" s="357">
        <v>66976.80600000001</v>
      </c>
      <c r="C26" s="368">
        <v>0.10135546978596074</v>
      </c>
      <c r="D26" s="368"/>
      <c r="E26" s="357">
        <v>61148.5</v>
      </c>
      <c r="F26" s="368">
        <v>0.11539493513412323</v>
      </c>
      <c r="G26" s="368"/>
      <c r="H26" s="357">
        <v>-5828.306000000011</v>
      </c>
    </row>
    <row r="27" spans="1:8" ht="12.75">
      <c r="A27" s="350" t="s">
        <v>167</v>
      </c>
      <c r="B27" s="351">
        <v>118591.102</v>
      </c>
      <c r="C27" s="367">
        <v>0.1794629749236592</v>
      </c>
      <c r="D27" s="367"/>
      <c r="E27" s="351">
        <v>123136.386</v>
      </c>
      <c r="F27" s="367">
        <v>0.23237389756282426</v>
      </c>
      <c r="G27" s="367"/>
      <c r="H27" s="351">
        <v>4545.284</v>
      </c>
    </row>
    <row r="28" spans="1:8" ht="12.75">
      <c r="A28" s="356" t="s">
        <v>168</v>
      </c>
      <c r="B28" s="357">
        <v>118591.102</v>
      </c>
      <c r="C28" s="368">
        <v>0.1794629749236592</v>
      </c>
      <c r="D28" s="368"/>
      <c r="E28" s="357">
        <v>123136.386</v>
      </c>
      <c r="F28" s="368">
        <v>0.23237389756282426</v>
      </c>
      <c r="G28" s="368"/>
      <c r="H28" s="357">
        <v>4545.284</v>
      </c>
    </row>
    <row r="29" spans="1:8" ht="12.75">
      <c r="A29" s="350" t="s">
        <v>169</v>
      </c>
      <c r="B29" s="351">
        <v>56062.654</v>
      </c>
      <c r="C29" s="367">
        <v>0.08483917004967019</v>
      </c>
      <c r="D29" s="367"/>
      <c r="E29" s="351">
        <v>54934.770000000004</v>
      </c>
      <c r="F29" s="367">
        <v>0.10366884258416771</v>
      </c>
      <c r="G29" s="367"/>
      <c r="H29" s="351">
        <v>-1127.8839999999982</v>
      </c>
    </row>
    <row r="30" spans="1:8" ht="12.75">
      <c r="A30" s="350" t="s">
        <v>170</v>
      </c>
      <c r="B30" s="351">
        <v>0</v>
      </c>
      <c r="C30" s="367">
        <v>0</v>
      </c>
      <c r="D30" s="367"/>
      <c r="E30" s="351">
        <v>0</v>
      </c>
      <c r="F30" s="367">
        <v>0</v>
      </c>
      <c r="G30" s="367"/>
      <c r="H30" s="351">
        <v>0</v>
      </c>
    </row>
    <row r="31" spans="1:8" ht="12.75">
      <c r="A31" s="356" t="s">
        <v>171</v>
      </c>
      <c r="B31" s="357">
        <v>56062.654</v>
      </c>
      <c r="C31" s="368">
        <v>0.08483917004967019</v>
      </c>
      <c r="D31" s="368"/>
      <c r="E31" s="357">
        <v>54934.770000000004</v>
      </c>
      <c r="F31" s="368">
        <v>0.10366884258416771</v>
      </c>
      <c r="G31" s="368"/>
      <c r="H31" s="357">
        <v>-1127.8839999999982</v>
      </c>
    </row>
    <row r="32" spans="1:8" ht="12.75">
      <c r="A32" s="356" t="s">
        <v>156</v>
      </c>
      <c r="B32" s="357">
        <v>-216.65200000000002</v>
      </c>
      <c r="C32" s="368">
        <v>-0.0003278577548184063</v>
      </c>
      <c r="D32" s="368"/>
      <c r="E32" s="357">
        <v>-222.592</v>
      </c>
      <c r="F32" s="368">
        <v>-0.0004200591903542157</v>
      </c>
      <c r="G32" s="368"/>
      <c r="H32" s="357">
        <v>-5.939999999999998</v>
      </c>
    </row>
    <row r="33" spans="1:8" ht="12.75">
      <c r="A33" s="350"/>
      <c r="B33" s="351"/>
      <c r="C33" s="350"/>
      <c r="D33" s="350"/>
      <c r="E33" s="351"/>
      <c r="F33" s="350"/>
      <c r="G33" s="350"/>
      <c r="H33" s="351"/>
    </row>
    <row r="34" spans="1:8" ht="12.75">
      <c r="A34" s="342" t="s">
        <v>157</v>
      </c>
      <c r="B34" s="353">
        <v>241413.91</v>
      </c>
      <c r="C34" s="369">
        <v>0.36532975700447173</v>
      </c>
      <c r="D34" s="369"/>
      <c r="E34" s="353">
        <v>238997.064</v>
      </c>
      <c r="F34" s="369">
        <v>0.451017616090761</v>
      </c>
      <c r="G34" s="369"/>
      <c r="H34" s="353">
        <v>-2416.8459999999905</v>
      </c>
    </row>
    <row r="35" spans="1:8" ht="12.75">
      <c r="A35" s="356"/>
      <c r="B35" s="351"/>
      <c r="C35" s="350"/>
      <c r="D35" s="350"/>
      <c r="E35" s="351"/>
      <c r="F35" s="350"/>
      <c r="G35" s="350"/>
      <c r="H35" s="351"/>
    </row>
    <row r="36" spans="1:8" ht="12.75">
      <c r="A36" s="350" t="s">
        <v>158</v>
      </c>
      <c r="B36" s="351">
        <v>410375.167</v>
      </c>
      <c r="C36" s="367">
        <v>0.6210174883492815</v>
      </c>
      <c r="D36" s="367"/>
      <c r="E36" s="351">
        <v>283400.259</v>
      </c>
      <c r="F36" s="367">
        <v>0.5348120477901948</v>
      </c>
      <c r="G36" s="367"/>
      <c r="H36" s="351">
        <v>-126974.908</v>
      </c>
    </row>
    <row r="37" spans="1:8" ht="12.75">
      <c r="A37" s="350" t="s">
        <v>159</v>
      </c>
      <c r="B37" s="351">
        <v>9021.890000000014</v>
      </c>
      <c r="C37" s="367">
        <v>0.013652754646246682</v>
      </c>
      <c r="D37" s="367"/>
      <c r="E37" s="351">
        <v>7508.950000000012</v>
      </c>
      <c r="F37" s="367">
        <v>0.014170336119044228</v>
      </c>
      <c r="G37" s="367"/>
      <c r="H37" s="351">
        <v>-1512.9400000000023</v>
      </c>
    </row>
    <row r="38" spans="1:8" ht="12.75">
      <c r="A38" s="350"/>
      <c r="B38" s="351"/>
      <c r="C38" s="350"/>
      <c r="D38" s="350"/>
      <c r="E38" s="351"/>
      <c r="F38" s="350"/>
      <c r="G38" s="350"/>
      <c r="H38" s="351"/>
    </row>
    <row r="39" spans="1:8" ht="12.75">
      <c r="A39" s="342" t="s">
        <v>160</v>
      </c>
      <c r="B39" s="353">
        <v>419397.05700000003</v>
      </c>
      <c r="C39" s="369">
        <v>0.6346702429955282</v>
      </c>
      <c r="D39" s="369"/>
      <c r="E39" s="353">
        <v>290909.20900000003</v>
      </c>
      <c r="F39" s="369">
        <v>0.548982383909239</v>
      </c>
      <c r="G39" s="369"/>
      <c r="H39" s="353">
        <v>-128487.848</v>
      </c>
    </row>
    <row r="40" spans="1:8" ht="12.75">
      <c r="A40" s="350"/>
      <c r="B40" s="350"/>
      <c r="C40" s="350"/>
      <c r="D40" s="350"/>
      <c r="E40" s="350"/>
      <c r="F40" s="350"/>
      <c r="G40" s="350"/>
      <c r="H40" s="350"/>
    </row>
    <row r="41" spans="1:8" ht="12.75">
      <c r="A41" s="359" t="s">
        <v>161</v>
      </c>
      <c r="B41" s="360">
        <v>660810.9670000001</v>
      </c>
      <c r="C41" s="370">
        <v>1</v>
      </c>
      <c r="D41" s="370"/>
      <c r="E41" s="360">
        <v>529906.273</v>
      </c>
      <c r="F41" s="370">
        <v>1</v>
      </c>
      <c r="G41" s="370"/>
      <c r="H41" s="360">
        <v>-130904.69400000002</v>
      </c>
    </row>
    <row r="43" ht="15.75">
      <c r="A43" s="50" t="s">
        <v>174</v>
      </c>
    </row>
    <row r="44" spans="1:8" ht="12.75">
      <c r="A44" s="343" t="s">
        <v>150</v>
      </c>
      <c r="B44" s="393" t="s">
        <v>313</v>
      </c>
      <c r="C44" s="393"/>
      <c r="D44" s="393"/>
      <c r="E44" s="393"/>
      <c r="F44" s="393"/>
      <c r="G44" s="393"/>
      <c r="H44" s="393"/>
    </row>
    <row r="45" spans="1:8" ht="12.75">
      <c r="A45" s="345"/>
      <c r="B45" s="394" t="s">
        <v>175</v>
      </c>
      <c r="C45" s="394"/>
      <c r="D45" s="363"/>
      <c r="E45" s="394" t="s">
        <v>175</v>
      </c>
      <c r="F45" s="394"/>
      <c r="G45" s="362"/>
      <c r="H45" s="437" t="s">
        <v>152</v>
      </c>
    </row>
    <row r="46" spans="1:8" ht="12.75">
      <c r="A46" s="364"/>
      <c r="B46" s="395" t="s">
        <v>249</v>
      </c>
      <c r="C46" s="395" t="s">
        <v>249</v>
      </c>
      <c r="D46" s="395"/>
      <c r="E46" s="395" t="s">
        <v>234</v>
      </c>
      <c r="F46" s="395" t="s">
        <v>234</v>
      </c>
      <c r="G46" s="365"/>
      <c r="H46" s="438"/>
    </row>
    <row r="47" spans="1:8" ht="12.75">
      <c r="A47" s="350"/>
      <c r="B47" s="366"/>
      <c r="C47" s="366"/>
      <c r="D47" s="366"/>
      <c r="E47" s="366"/>
      <c r="F47" s="366"/>
      <c r="G47" s="366"/>
      <c r="H47" s="366"/>
    </row>
    <row r="48" spans="1:8" ht="12.75">
      <c r="A48" s="350" t="s">
        <v>163</v>
      </c>
      <c r="B48" s="351">
        <v>-6954.063000000001</v>
      </c>
      <c r="C48" s="367">
        <v>0.01872666988496411</v>
      </c>
      <c r="D48" s="367"/>
      <c r="E48" s="351">
        <v>-5494.23</v>
      </c>
      <c r="F48" s="367">
        <v>0.015498275248728651</v>
      </c>
      <c r="G48" s="367"/>
      <c r="H48" s="351">
        <v>1459.8330000000014</v>
      </c>
    </row>
    <row r="49" spans="1:8" ht="12.75">
      <c r="A49" s="350" t="s">
        <v>164</v>
      </c>
      <c r="B49" s="351">
        <v>-46763.733</v>
      </c>
      <c r="C49" s="367">
        <v>0.12593055174789217</v>
      </c>
      <c r="D49" s="367"/>
      <c r="E49" s="351">
        <v>-40640.392</v>
      </c>
      <c r="F49" s="367">
        <v>0.11463953664703333</v>
      </c>
      <c r="G49" s="367"/>
      <c r="H49" s="351">
        <v>6123.341</v>
      </c>
    </row>
    <row r="50" spans="1:8" ht="12.75">
      <c r="A50" s="350" t="s">
        <v>165</v>
      </c>
      <c r="B50" s="351">
        <v>27.25</v>
      </c>
      <c r="C50" s="367">
        <v>-7.338181353336488E-05</v>
      </c>
      <c r="D50" s="367"/>
      <c r="E50" s="351">
        <v>-7.854000000000001</v>
      </c>
      <c r="F50" s="367">
        <v>2.2154779432880466E-05</v>
      </c>
      <c r="G50" s="367"/>
      <c r="H50" s="351">
        <v>-35.104</v>
      </c>
    </row>
    <row r="51" spans="1:8" ht="12.75">
      <c r="A51" s="356" t="s">
        <v>166</v>
      </c>
      <c r="B51" s="357">
        <v>-53690.54600000002</v>
      </c>
      <c r="C51" s="368">
        <v>0.14458383981932296</v>
      </c>
      <c r="D51" s="368"/>
      <c r="E51" s="357">
        <v>-46142.475999999995</v>
      </c>
      <c r="F51" s="368">
        <v>0.13015996667519486</v>
      </c>
      <c r="G51" s="368"/>
      <c r="H51" s="357">
        <v>7548.0700000000215</v>
      </c>
    </row>
    <row r="52" spans="1:8" ht="12.75">
      <c r="A52" s="350" t="s">
        <v>167</v>
      </c>
      <c r="B52" s="351">
        <v>-53558.676999999996</v>
      </c>
      <c r="C52" s="367">
        <v>0.1442287283929438</v>
      </c>
      <c r="D52" s="367"/>
      <c r="E52" s="351">
        <v>-79010.551</v>
      </c>
      <c r="F52" s="367">
        <v>0.22287513754460825</v>
      </c>
      <c r="G52" s="367"/>
      <c r="H52" s="351">
        <v>-25451.87400000001</v>
      </c>
    </row>
    <row r="53" spans="1:8" ht="12.75">
      <c r="A53" s="356" t="s">
        <v>168</v>
      </c>
      <c r="B53" s="357">
        <v>-53558.676999999996</v>
      </c>
      <c r="C53" s="368">
        <v>0.1442287283929438</v>
      </c>
      <c r="D53" s="368"/>
      <c r="E53" s="357">
        <v>-79010.551</v>
      </c>
      <c r="F53" s="368">
        <v>0.22287513754460825</v>
      </c>
      <c r="G53" s="368"/>
      <c r="H53" s="357">
        <v>-25451.87400000001</v>
      </c>
    </row>
    <row r="54" spans="1:8" ht="12.75">
      <c r="A54" s="350" t="s">
        <v>169</v>
      </c>
      <c r="B54" s="351">
        <v>-28747.208000000002</v>
      </c>
      <c r="C54" s="367">
        <v>0.07741366080957267</v>
      </c>
      <c r="D54" s="367"/>
      <c r="E54" s="351">
        <v>-35221.909</v>
      </c>
      <c r="F54" s="367">
        <v>0.09935493062133784</v>
      </c>
      <c r="G54" s="367"/>
      <c r="H54" s="351">
        <v>-6474.700999999997</v>
      </c>
    </row>
    <row r="55" spans="1:8" ht="12.75">
      <c r="A55" s="350" t="s">
        <v>170</v>
      </c>
      <c r="B55" s="351">
        <v>-31.648</v>
      </c>
      <c r="C55" s="367">
        <v>8.522523430106172E-05</v>
      </c>
      <c r="D55" s="367"/>
      <c r="E55" s="351">
        <v>-19.469</v>
      </c>
      <c r="F55" s="367">
        <v>5.491869121196203E-05</v>
      </c>
      <c r="G55" s="367"/>
      <c r="H55" s="351">
        <v>12.178999999999998</v>
      </c>
    </row>
    <row r="56" spans="1:8" ht="12.75">
      <c r="A56" s="356" t="s">
        <v>171</v>
      </c>
      <c r="B56" s="357">
        <v>-28778.856000000003</v>
      </c>
      <c r="C56" s="368">
        <v>0.07749888604387374</v>
      </c>
      <c r="D56" s="368"/>
      <c r="E56" s="357">
        <v>-35241.378000000004</v>
      </c>
      <c r="F56" s="368">
        <v>0.0994098493125498</v>
      </c>
      <c r="G56" s="368"/>
      <c r="H56" s="357">
        <v>-6462.522000000001</v>
      </c>
    </row>
    <row r="57" spans="1:8" ht="12.75">
      <c r="A57" s="356" t="s">
        <v>156</v>
      </c>
      <c r="B57" s="351">
        <v>216.65200000000002</v>
      </c>
      <c r="C57" s="367">
        <v>-0.0005834244647937824</v>
      </c>
      <c r="D57" s="367"/>
      <c r="E57" s="351">
        <v>222.592</v>
      </c>
      <c r="F57" s="367">
        <v>-0.0006278936419052367</v>
      </c>
      <c r="G57" s="367"/>
      <c r="H57" s="351">
        <v>5.939999999999998</v>
      </c>
    </row>
    <row r="58" spans="1:8" ht="12.75">
      <c r="A58" s="350"/>
      <c r="B58" s="351"/>
      <c r="C58" s="350"/>
      <c r="D58" s="350"/>
      <c r="E58" s="351"/>
      <c r="F58" s="350"/>
      <c r="G58" s="350"/>
      <c r="H58" s="351"/>
    </row>
    <row r="59" spans="1:8" ht="12.75">
      <c r="A59" s="342" t="s">
        <v>157</v>
      </c>
      <c r="B59" s="353">
        <v>-135811.42700000003</v>
      </c>
      <c r="C59" s="369">
        <v>0.3657280297913467</v>
      </c>
      <c r="D59" s="369"/>
      <c r="E59" s="353">
        <v>-160171.81300000002</v>
      </c>
      <c r="F59" s="369">
        <v>0.45181705989044774</v>
      </c>
      <c r="G59" s="369"/>
      <c r="H59" s="353">
        <v>-24360.386</v>
      </c>
    </row>
    <row r="60" spans="1:8" ht="12.75">
      <c r="A60" s="356"/>
      <c r="B60" s="351"/>
      <c r="C60" s="350"/>
      <c r="D60" s="350"/>
      <c r="E60" s="351"/>
      <c r="F60" s="350"/>
      <c r="G60" s="350"/>
      <c r="H60" s="351"/>
    </row>
    <row r="61" spans="1:8" ht="12.75">
      <c r="A61" s="350" t="s">
        <v>158</v>
      </c>
      <c r="B61" s="351">
        <v>-228550.181</v>
      </c>
      <c r="C61" s="367">
        <v>0.6154652023911484</v>
      </c>
      <c r="D61" s="367"/>
      <c r="E61" s="351">
        <v>-188684.396</v>
      </c>
      <c r="F61" s="367">
        <v>0.5322461390127672</v>
      </c>
      <c r="G61" s="367"/>
      <c r="H61" s="351">
        <v>39865.785</v>
      </c>
    </row>
    <row r="62" spans="1:8" ht="12.75">
      <c r="A62" s="350" t="s">
        <v>159</v>
      </c>
      <c r="B62" s="351">
        <v>-6983.807000000001</v>
      </c>
      <c r="C62" s="367">
        <v>0.018806767817504896</v>
      </c>
      <c r="D62" s="367"/>
      <c r="E62" s="351">
        <v>-5649.690000000002</v>
      </c>
      <c r="F62" s="367">
        <v>0.01593680109678514</v>
      </c>
      <c r="G62" s="367"/>
      <c r="H62" s="351">
        <v>1334.1169999999984</v>
      </c>
    </row>
    <row r="63" spans="1:8" ht="12.75">
      <c r="A63" s="350"/>
      <c r="B63" s="351"/>
      <c r="C63" s="350"/>
      <c r="D63" s="350"/>
      <c r="E63" s="351"/>
      <c r="F63" s="350"/>
      <c r="G63" s="350"/>
      <c r="H63" s="351"/>
    </row>
    <row r="64" spans="1:8" ht="12.75">
      <c r="A64" s="342" t="s">
        <v>160</v>
      </c>
      <c r="B64" s="353">
        <v>-235533.988</v>
      </c>
      <c r="C64" s="369">
        <v>0.6342719702086532</v>
      </c>
      <c r="D64" s="369"/>
      <c r="E64" s="353">
        <v>-194334.086</v>
      </c>
      <c r="F64" s="369">
        <v>0.5481829401095523</v>
      </c>
      <c r="G64" s="369"/>
      <c r="H64" s="353">
        <v>41199.902</v>
      </c>
    </row>
    <row r="65" spans="1:8" ht="12.75">
      <c r="A65" s="350"/>
      <c r="B65" s="350"/>
      <c r="C65" s="350"/>
      <c r="D65" s="350"/>
      <c r="E65" s="350"/>
      <c r="F65" s="350"/>
      <c r="G65" s="350"/>
      <c r="H65" s="350"/>
    </row>
    <row r="66" spans="1:8" ht="12.75">
      <c r="A66" s="359" t="s">
        <v>161</v>
      </c>
      <c r="B66" s="360">
        <v>-371345.41500000004</v>
      </c>
      <c r="C66" s="370">
        <v>1</v>
      </c>
      <c r="D66" s="370"/>
      <c r="E66" s="360">
        <v>-354505.89900000003</v>
      </c>
      <c r="F66" s="370">
        <v>1</v>
      </c>
      <c r="G66" s="370"/>
      <c r="H66" s="360">
        <v>16839.516000000003</v>
      </c>
    </row>
    <row r="67" spans="1:6" ht="16.5">
      <c r="A67" s="119"/>
      <c r="B67" s="120"/>
      <c r="C67" s="119"/>
      <c r="D67" s="119"/>
      <c r="E67" s="119"/>
      <c r="F67" s="119"/>
    </row>
    <row r="68" spans="1:6" ht="16.5">
      <c r="A68" s="118" t="s">
        <v>176</v>
      </c>
      <c r="B68" s="119"/>
      <c r="C68" s="119"/>
      <c r="D68" s="119"/>
      <c r="E68" s="119"/>
      <c r="F68" s="119"/>
    </row>
    <row r="69" spans="1:8" ht="12.75">
      <c r="A69" s="343" t="s">
        <v>150</v>
      </c>
      <c r="B69" s="393" t="s">
        <v>151</v>
      </c>
      <c r="C69" s="393"/>
      <c r="D69" s="393"/>
      <c r="E69" s="393"/>
      <c r="F69" s="393"/>
      <c r="G69" s="393"/>
      <c r="H69" s="393"/>
    </row>
    <row r="70" spans="1:8" ht="12.75">
      <c r="A70" s="345"/>
      <c r="B70" s="394" t="s">
        <v>162</v>
      </c>
      <c r="C70" s="394"/>
      <c r="D70" s="363"/>
      <c r="E70" s="394" t="s">
        <v>162</v>
      </c>
      <c r="F70" s="394"/>
      <c r="G70" s="362"/>
      <c r="H70" s="437" t="s">
        <v>152</v>
      </c>
    </row>
    <row r="71" spans="1:8" ht="12.75">
      <c r="A71" s="364"/>
      <c r="B71" s="395" t="s">
        <v>249</v>
      </c>
      <c r="C71" s="395" t="s">
        <v>249</v>
      </c>
      <c r="D71" s="395"/>
      <c r="E71" s="395" t="s">
        <v>234</v>
      </c>
      <c r="F71" s="395" t="s">
        <v>234</v>
      </c>
      <c r="G71" s="365"/>
      <c r="H71" s="438"/>
    </row>
    <row r="72" spans="1:8" ht="12.75">
      <c r="A72" s="350"/>
      <c r="B72" s="366"/>
      <c r="C72" s="366"/>
      <c r="D72" s="366"/>
      <c r="E72" s="366"/>
      <c r="F72" s="366"/>
      <c r="G72" s="366"/>
      <c r="H72" s="366"/>
    </row>
    <row r="73" spans="1:8" ht="12.75">
      <c r="A73" s="350" t="s">
        <v>163</v>
      </c>
      <c r="B73" s="351">
        <v>7487.621</v>
      </c>
      <c r="C73" s="367">
        <v>0.02586705377640238</v>
      </c>
      <c r="D73" s="367"/>
      <c r="E73" s="351">
        <v>9348.844000000001</v>
      </c>
      <c r="F73" s="367">
        <v>0.05330002318011021</v>
      </c>
      <c r="G73" s="367"/>
      <c r="H73" s="351">
        <v>1861.2230000000009</v>
      </c>
    </row>
    <row r="74" spans="1:8" ht="12.75">
      <c r="A74" s="350" t="s">
        <v>164</v>
      </c>
      <c r="B74" s="351">
        <v>5803.517</v>
      </c>
      <c r="C74" s="367">
        <v>0.0200490765132564</v>
      </c>
      <c r="D74" s="367"/>
      <c r="E74" s="351">
        <v>5677.0160000000005</v>
      </c>
      <c r="F74" s="367">
        <v>0.03236604273147103</v>
      </c>
      <c r="G74" s="367"/>
      <c r="H74" s="351">
        <v>-126.5009999999993</v>
      </c>
    </row>
    <row r="75" spans="1:8" ht="12.75">
      <c r="A75" s="350" t="s">
        <v>165</v>
      </c>
      <c r="B75" s="351">
        <v>-4.878</v>
      </c>
      <c r="C75" s="367">
        <v>-1.6851746144909152E-05</v>
      </c>
      <c r="D75" s="367"/>
      <c r="E75" s="351">
        <v>-19.836000000000002</v>
      </c>
      <c r="F75" s="367">
        <v>-0.00011308983867959142</v>
      </c>
      <c r="G75" s="367"/>
      <c r="H75" s="351">
        <v>-14.958000000000002</v>
      </c>
    </row>
    <row r="76" spans="1:8" ht="12.75">
      <c r="A76" s="356" t="s">
        <v>166</v>
      </c>
      <c r="B76" s="357">
        <v>13286.259999999998</v>
      </c>
      <c r="C76" s="368">
        <v>0.04589927854351387</v>
      </c>
      <c r="D76" s="368"/>
      <c r="E76" s="357">
        <v>15006.024000000001</v>
      </c>
      <c r="F76" s="368">
        <v>0.08555297607290165</v>
      </c>
      <c r="G76" s="368"/>
      <c r="H76" s="357">
        <v>1719.7640000000029</v>
      </c>
    </row>
    <row r="77" spans="1:8" ht="12.75">
      <c r="A77" s="350" t="s">
        <v>167</v>
      </c>
      <c r="B77" s="351">
        <v>65032.425</v>
      </c>
      <c r="C77" s="367">
        <v>0.22466377968180476</v>
      </c>
      <c r="D77" s="367"/>
      <c r="E77" s="351">
        <v>44125.835</v>
      </c>
      <c r="F77" s="367">
        <v>0.25157206905385504</v>
      </c>
      <c r="G77" s="367"/>
      <c r="H77" s="351">
        <v>-20906.590000000004</v>
      </c>
    </row>
    <row r="78" spans="1:8" ht="12.75">
      <c r="A78" s="356" t="s">
        <v>168</v>
      </c>
      <c r="B78" s="357">
        <v>65032.425</v>
      </c>
      <c r="C78" s="368">
        <v>0.22466377968180476</v>
      </c>
      <c r="D78" s="368"/>
      <c r="E78" s="357">
        <v>44125.835</v>
      </c>
      <c r="F78" s="368">
        <v>0.25157206905385504</v>
      </c>
      <c r="G78" s="368"/>
      <c r="H78" s="357">
        <v>-20906.590000000004</v>
      </c>
    </row>
    <row r="79" spans="1:8" ht="12.75">
      <c r="A79" s="350" t="s">
        <v>169</v>
      </c>
      <c r="B79" s="351">
        <v>27315.446</v>
      </c>
      <c r="C79" s="367">
        <v>0.09436510082553795</v>
      </c>
      <c r="D79" s="367"/>
      <c r="E79" s="351">
        <v>19712.861</v>
      </c>
      <c r="F79" s="367">
        <v>0.11238779342625575</v>
      </c>
      <c r="G79" s="367"/>
      <c r="H79" s="351">
        <v>-7602.584999999999</v>
      </c>
    </row>
    <row r="80" spans="1:8" ht="12.75">
      <c r="A80" s="350" t="s">
        <v>170</v>
      </c>
      <c r="B80" s="351">
        <v>-31.648</v>
      </c>
      <c r="C80" s="367">
        <v>-0.00010933252603404773</v>
      </c>
      <c r="D80" s="367"/>
      <c r="E80" s="351">
        <v>-19.469</v>
      </c>
      <c r="F80" s="367">
        <v>-0.00011099748282178691</v>
      </c>
      <c r="G80" s="367"/>
      <c r="H80" s="351">
        <v>12.178999999999998</v>
      </c>
    </row>
    <row r="81" spans="1:8" ht="12.75">
      <c r="A81" s="356" t="s">
        <v>171</v>
      </c>
      <c r="B81" s="357">
        <v>27283.798</v>
      </c>
      <c r="C81" s="368">
        <v>0.0942557682995039</v>
      </c>
      <c r="D81" s="368"/>
      <c r="E81" s="357">
        <v>19693.392</v>
      </c>
      <c r="F81" s="368">
        <v>0.11227679594343395</v>
      </c>
      <c r="G81" s="368"/>
      <c r="H81" s="357">
        <v>-7590.405999999999</v>
      </c>
    </row>
    <row r="82" spans="1:8" ht="12.75">
      <c r="A82" s="356" t="s">
        <v>156</v>
      </c>
      <c r="B82" s="357">
        <v>0</v>
      </c>
      <c r="C82" s="367">
        <v>0</v>
      </c>
      <c r="D82" s="367"/>
      <c r="E82" s="357">
        <v>0</v>
      </c>
      <c r="F82" s="367">
        <v>0</v>
      </c>
      <c r="G82" s="367"/>
      <c r="H82" s="351">
        <v>0</v>
      </c>
    </row>
    <row r="83" spans="1:8" ht="12.75">
      <c r="A83" s="350"/>
      <c r="B83" s="351"/>
      <c r="C83" s="350"/>
      <c r="D83" s="350"/>
      <c r="E83" s="351"/>
      <c r="F83" s="350"/>
      <c r="G83" s="350"/>
      <c r="H83" s="351"/>
    </row>
    <row r="84" spans="1:8" ht="12.75">
      <c r="A84" s="342" t="s">
        <v>157</v>
      </c>
      <c r="B84" s="353">
        <v>105602.483</v>
      </c>
      <c r="C84" s="369">
        <v>0.3648188265248225</v>
      </c>
      <c r="D84" s="369"/>
      <c r="E84" s="353">
        <v>78825.25099999999</v>
      </c>
      <c r="F84" s="369">
        <v>0.44940184107019054</v>
      </c>
      <c r="G84" s="369"/>
      <c r="H84" s="353">
        <v>-26777.232000000004</v>
      </c>
    </row>
    <row r="85" spans="1:8" ht="12.75">
      <c r="A85" s="356"/>
      <c r="B85" s="351"/>
      <c r="C85" s="350"/>
      <c r="D85" s="350"/>
      <c r="E85" s="351"/>
      <c r="F85" s="350"/>
      <c r="G85" s="350"/>
      <c r="H85" s="351"/>
    </row>
    <row r="86" spans="1:8" ht="12.75">
      <c r="A86" s="350" t="s">
        <v>158</v>
      </c>
      <c r="B86" s="351">
        <v>181824.986</v>
      </c>
      <c r="C86" s="367">
        <v>0.6281403253123535</v>
      </c>
      <c r="D86" s="367"/>
      <c r="E86" s="351">
        <v>94715.863</v>
      </c>
      <c r="F86" s="367">
        <v>0.5399980675069712</v>
      </c>
      <c r="G86" s="367"/>
      <c r="H86" s="351">
        <v>-87109.123</v>
      </c>
    </row>
    <row r="87" spans="1:8" ht="12.75">
      <c r="A87" s="350" t="s">
        <v>159</v>
      </c>
      <c r="B87" s="351">
        <v>2038.0830000000133</v>
      </c>
      <c r="C87" s="367">
        <v>0.007040848162823924</v>
      </c>
      <c r="D87" s="367"/>
      <c r="E87" s="351">
        <v>1859.2600000000093</v>
      </c>
      <c r="F87" s="367">
        <v>0.010600091422838182</v>
      </c>
      <c r="G87" s="367"/>
      <c r="H87" s="351">
        <v>-178.82300000000396</v>
      </c>
    </row>
    <row r="88" spans="1:8" ht="12.75">
      <c r="A88" s="350"/>
      <c r="B88" s="351"/>
      <c r="C88" s="350"/>
      <c r="D88" s="350"/>
      <c r="E88" s="351"/>
      <c r="F88" s="350"/>
      <c r="G88" s="350"/>
      <c r="H88" s="351"/>
    </row>
    <row r="89" spans="1:8" ht="12.75">
      <c r="A89" s="342" t="s">
        <v>160</v>
      </c>
      <c r="B89" s="353">
        <v>183863.06900000002</v>
      </c>
      <c r="C89" s="369">
        <v>0.6351811734751774</v>
      </c>
      <c r="D89" s="369"/>
      <c r="E89" s="353">
        <v>96575.123</v>
      </c>
      <c r="F89" s="369">
        <v>0.5505981589298093</v>
      </c>
      <c r="G89" s="369"/>
      <c r="H89" s="353">
        <v>-87287.94600000001</v>
      </c>
    </row>
    <row r="90" spans="1:8" ht="12.75">
      <c r="A90" s="350"/>
      <c r="B90" s="350"/>
      <c r="C90" s="350"/>
      <c r="D90" s="350"/>
      <c r="E90" s="350"/>
      <c r="F90" s="350"/>
      <c r="G90" s="350"/>
      <c r="H90" s="350"/>
    </row>
    <row r="91" spans="1:8" ht="12.75">
      <c r="A91" s="359" t="s">
        <v>161</v>
      </c>
      <c r="B91" s="360">
        <v>289465.552</v>
      </c>
      <c r="C91" s="370">
        <v>1</v>
      </c>
      <c r="D91" s="370"/>
      <c r="E91" s="360">
        <v>175400.374</v>
      </c>
      <c r="F91" s="370">
        <v>1</v>
      </c>
      <c r="G91" s="370"/>
      <c r="H91" s="360">
        <v>-114065.17800000001</v>
      </c>
    </row>
  </sheetData>
  <sheetProtection/>
  <mergeCells count="3">
    <mergeCell ref="H20:H21"/>
    <mergeCell ref="H45:H46"/>
    <mergeCell ref="H70:H7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65" zoomScaleNormal="65" zoomScalePageLayoutView="0" workbookViewId="0" topLeftCell="A1">
      <selection activeCell="A1" sqref="A1"/>
    </sheetView>
  </sheetViews>
  <sheetFormatPr defaultColWidth="12" defaultRowHeight="12"/>
  <cols>
    <col min="1" max="1" width="56.16015625" style="50" bestFit="1" customWidth="1"/>
    <col min="2" max="6" width="12.83203125" style="0" customWidth="1"/>
  </cols>
  <sheetData>
    <row r="1" ht="15.75">
      <c r="A1" s="50" t="s">
        <v>198</v>
      </c>
    </row>
    <row r="2" spans="1:6" ht="51.75">
      <c r="A2" s="132" t="s">
        <v>234</v>
      </c>
      <c r="B2" s="121" t="s">
        <v>177</v>
      </c>
      <c r="C2" s="122" t="s">
        <v>123</v>
      </c>
      <c r="D2" s="121" t="s">
        <v>178</v>
      </c>
      <c r="E2" s="121" t="s">
        <v>179</v>
      </c>
      <c r="F2" s="121" t="s">
        <v>180</v>
      </c>
    </row>
    <row r="3" spans="1:6" ht="15.75">
      <c r="A3" s="133" t="s">
        <v>181</v>
      </c>
      <c r="B3" s="123"/>
      <c r="C3" s="123"/>
      <c r="D3" s="124"/>
      <c r="E3" s="123"/>
      <c r="F3" s="124"/>
    </row>
    <row r="4" spans="1:6" ht="15.75">
      <c r="A4" s="134" t="s">
        <v>182</v>
      </c>
      <c r="B4" s="125">
        <v>3915.363097933075</v>
      </c>
      <c r="C4" s="125">
        <v>782.0910271945872</v>
      </c>
      <c r="D4" s="125">
        <v>4697.454125127662</v>
      </c>
      <c r="E4" s="125">
        <v>492.2334923036058</v>
      </c>
      <c r="F4" s="125">
        <v>5189.687617431268</v>
      </c>
    </row>
    <row r="5" spans="1:6" ht="15.75">
      <c r="A5" s="135" t="s">
        <v>183</v>
      </c>
      <c r="B5" s="126">
        <v>2289.7945804414467</v>
      </c>
      <c r="C5" s="126">
        <v>782.0910271945872</v>
      </c>
      <c r="D5" s="126">
        <v>3071.885607636034</v>
      </c>
      <c r="E5" s="126">
        <v>0</v>
      </c>
      <c r="F5" s="126">
        <v>3071.885607636034</v>
      </c>
    </row>
    <row r="6" spans="1:6" ht="15.75">
      <c r="A6" s="135" t="s">
        <v>184</v>
      </c>
      <c r="B6" s="126">
        <v>1594.4514132667568</v>
      </c>
      <c r="C6" s="126">
        <v>0</v>
      </c>
      <c r="D6" s="126">
        <v>1594.4514132667568</v>
      </c>
      <c r="E6" s="126">
        <v>492.2334923036058</v>
      </c>
      <c r="F6" s="126">
        <v>2086.6849055703624</v>
      </c>
    </row>
    <row r="7" spans="1:6" ht="15.75">
      <c r="A7" s="135" t="s">
        <v>185</v>
      </c>
      <c r="B7" s="127">
        <v>31.117104224871014</v>
      </c>
      <c r="C7" s="127">
        <v>0</v>
      </c>
      <c r="D7" s="127">
        <v>31.117104224871014</v>
      </c>
      <c r="E7" s="127">
        <v>0</v>
      </c>
      <c r="F7" s="127">
        <v>31.117104224871014</v>
      </c>
    </row>
    <row r="8" spans="1:6" ht="15.75">
      <c r="A8" s="136" t="s">
        <v>186</v>
      </c>
      <c r="B8" s="125">
        <v>1647.0611073595956</v>
      </c>
      <c r="C8" s="125">
        <v>0</v>
      </c>
      <c r="D8" s="125">
        <v>40.315209420418235</v>
      </c>
      <c r="E8" s="125">
        <v>205.3653256720085</v>
      </c>
      <c r="F8" s="125">
        <v>245.68053509242674</v>
      </c>
    </row>
    <row r="9" spans="1:6" ht="15.75">
      <c r="A9" s="135" t="s">
        <v>187</v>
      </c>
      <c r="B9" s="126">
        <v>1606.7458979391772</v>
      </c>
      <c r="C9" s="126">
        <v>0</v>
      </c>
      <c r="D9" s="126">
        <v>1606.7458979391772</v>
      </c>
      <c r="E9" s="126">
        <v>0</v>
      </c>
      <c r="F9" s="126">
        <v>1606.7458979391772</v>
      </c>
    </row>
    <row r="10" spans="1:6" ht="15.75">
      <c r="A10" s="135" t="s">
        <v>188</v>
      </c>
      <c r="B10" s="126">
        <v>40.315209420418235</v>
      </c>
      <c r="C10" s="126">
        <v>0</v>
      </c>
      <c r="D10" s="126">
        <v>40.315209420418235</v>
      </c>
      <c r="E10" s="126">
        <v>0</v>
      </c>
      <c r="F10" s="126">
        <v>40.315209420418235</v>
      </c>
    </row>
    <row r="11" spans="1:6" ht="15.75">
      <c r="A11" s="135" t="s">
        <v>189</v>
      </c>
      <c r="B11" s="126">
        <v>0</v>
      </c>
      <c r="C11" s="126">
        <v>0</v>
      </c>
      <c r="D11" s="126">
        <v>0</v>
      </c>
      <c r="E11" s="126">
        <v>205.3653256720085</v>
      </c>
      <c r="F11" s="126">
        <v>205.3653256720085</v>
      </c>
    </row>
    <row r="12" spans="1:6" ht="15.75">
      <c r="A12" s="136" t="s">
        <v>190</v>
      </c>
      <c r="B12" s="125">
        <v>97.26402146757832</v>
      </c>
      <c r="C12" s="125">
        <v>3.596546065263679</v>
      </c>
      <c r="D12" s="125">
        <v>100.860567532842</v>
      </c>
      <c r="E12" s="125">
        <v>-2.184648210635018</v>
      </c>
      <c r="F12" s="125">
        <v>98.67591932220698</v>
      </c>
    </row>
    <row r="13" spans="1:6" ht="15.75">
      <c r="A13" s="136" t="s">
        <v>191</v>
      </c>
      <c r="B13" s="125">
        <v>5464.900000003309</v>
      </c>
      <c r="C13" s="125">
        <v>778.4944811293235</v>
      </c>
      <c r="D13" s="125">
        <v>4636.648583193456</v>
      </c>
      <c r="E13" s="125">
        <v>699.7834661862494</v>
      </c>
      <c r="F13" s="125">
        <v>5336.432049379705</v>
      </c>
    </row>
    <row r="14" spans="1:6" ht="15.75">
      <c r="A14" s="135" t="s">
        <v>192</v>
      </c>
      <c r="B14" s="126">
        <v>2953.5052273621413</v>
      </c>
      <c r="C14" s="126">
        <v>0</v>
      </c>
      <c r="D14" s="126">
        <v>2953.5052273621413</v>
      </c>
      <c r="E14" s="126">
        <v>0</v>
      </c>
      <c r="F14" s="126">
        <v>2953.5052273621413</v>
      </c>
    </row>
    <row r="15" spans="1:6" ht="15.75">
      <c r="A15" s="135" t="s">
        <v>193</v>
      </c>
      <c r="B15" s="126">
        <v>920.6702082569318</v>
      </c>
      <c r="C15" s="126">
        <v>51.73438373619532</v>
      </c>
      <c r="D15" s="126">
        <v>972.4045919931272</v>
      </c>
      <c r="E15" s="126">
        <v>689.427983287824</v>
      </c>
      <c r="F15" s="126">
        <v>1661.832575280951</v>
      </c>
    </row>
    <row r="16" spans="1:6" ht="15.75">
      <c r="A16" s="135" t="s">
        <v>194</v>
      </c>
      <c r="B16" s="126">
        <v>489.17866644505887</v>
      </c>
      <c r="C16" s="126">
        <v>221.5600973931282</v>
      </c>
      <c r="D16" s="126">
        <v>710.7387638381871</v>
      </c>
      <c r="E16" s="126">
        <v>10.355482898425421</v>
      </c>
      <c r="F16" s="126">
        <v>721.0942467366125</v>
      </c>
    </row>
    <row r="17" spans="1:6" ht="15.75">
      <c r="A17" s="135" t="s">
        <v>195</v>
      </c>
      <c r="B17" s="126">
        <v>1101.545897939177</v>
      </c>
      <c r="C17" s="126">
        <v>505.20000000000005</v>
      </c>
      <c r="D17" s="126">
        <v>1606.745897939177</v>
      </c>
      <c r="E17" s="126">
        <v>0</v>
      </c>
      <c r="F17" s="126">
        <v>1606.745897939177</v>
      </c>
    </row>
    <row r="18" spans="1:6" ht="15.75">
      <c r="A18" s="137" t="s">
        <v>196</v>
      </c>
      <c r="B18" s="129">
        <v>9643.881202601813</v>
      </c>
      <c r="C18" s="129">
        <v>9643.881202601813</v>
      </c>
      <c r="D18" s="129">
        <v>9643.881202601813</v>
      </c>
      <c r="E18" s="129">
        <v>3283.3999999999996</v>
      </c>
      <c r="F18" s="129">
        <v>12927.281202601813</v>
      </c>
    </row>
    <row r="19" spans="1:6" ht="15.75">
      <c r="A19" s="138" t="s">
        <v>197</v>
      </c>
      <c r="B19" s="130">
        <v>0.4524479315326849</v>
      </c>
      <c r="C19" s="130">
        <v>0.028338640365622884</v>
      </c>
      <c r="D19" s="130">
        <v>0.4807865718983078</v>
      </c>
      <c r="E19" s="130">
        <v>0.21312769269240708</v>
      </c>
      <c r="F19" s="130">
        <v>0.4128038963293896</v>
      </c>
    </row>
    <row r="20" spans="1:6" ht="15.75">
      <c r="A20" s="139"/>
      <c r="B20" s="131"/>
      <c r="C20" s="131"/>
      <c r="D20" s="131"/>
      <c r="E20" s="131"/>
      <c r="F20" s="131"/>
    </row>
    <row r="21" spans="1:6" ht="15.75">
      <c r="A21" s="139"/>
      <c r="B21" s="131"/>
      <c r="C21" s="131"/>
      <c r="D21" s="131"/>
      <c r="E21" s="131"/>
      <c r="F21" s="131"/>
    </row>
    <row r="22" spans="1:6" ht="51.75">
      <c r="A22" s="132" t="s">
        <v>249</v>
      </c>
      <c r="B22" s="121" t="s">
        <v>177</v>
      </c>
      <c r="C22" s="122" t="s">
        <v>123</v>
      </c>
      <c r="D22" s="121" t="s">
        <v>178</v>
      </c>
      <c r="E22" s="121" t="s">
        <v>179</v>
      </c>
      <c r="F22" s="121" t="s">
        <v>180</v>
      </c>
    </row>
    <row r="23" spans="1:6" ht="15.75">
      <c r="A23" s="133" t="s">
        <v>181</v>
      </c>
      <c r="B23" s="123"/>
      <c r="C23" s="123"/>
      <c r="D23" s="124"/>
      <c r="E23" s="123"/>
      <c r="F23" s="124"/>
    </row>
    <row r="24" spans="1:6" ht="15.75">
      <c r="A24" s="134" t="s">
        <v>182</v>
      </c>
      <c r="B24" s="125">
        <v>4167.302285965609</v>
      </c>
      <c r="C24" s="125">
        <v>753.1123048</v>
      </c>
      <c r="D24" s="125">
        <v>4920.414590765609</v>
      </c>
      <c r="E24" s="125">
        <v>515.194618</v>
      </c>
      <c r="F24" s="125">
        <v>5435.609208765609</v>
      </c>
    </row>
    <row r="25" spans="1:6" ht="15.75">
      <c r="A25" s="135" t="s">
        <v>183</v>
      </c>
      <c r="B25" s="126">
        <v>2242.1745503</v>
      </c>
      <c r="C25" s="126">
        <v>753.1123048</v>
      </c>
      <c r="D25" s="126">
        <v>2995.2868551</v>
      </c>
      <c r="E25" s="126">
        <v>0</v>
      </c>
      <c r="F25" s="126">
        <v>2995.2868551</v>
      </c>
    </row>
    <row r="26" spans="1:6" ht="15.75">
      <c r="A26" s="135" t="s">
        <v>184</v>
      </c>
      <c r="B26" s="126">
        <v>1918.0476256477282</v>
      </c>
      <c r="C26" s="126">
        <v>0</v>
      </c>
      <c r="D26" s="126">
        <v>1918.0476256477282</v>
      </c>
      <c r="E26" s="126">
        <v>515.194618</v>
      </c>
      <c r="F26" s="126">
        <v>2433.242243647728</v>
      </c>
    </row>
    <row r="27" spans="1:6" ht="15.75">
      <c r="A27" s="135" t="s">
        <v>185</v>
      </c>
      <c r="B27" s="127">
        <v>7.125600012636185</v>
      </c>
      <c r="C27" s="127">
        <v>0</v>
      </c>
      <c r="D27" s="127">
        <v>7.125600012636185</v>
      </c>
      <c r="E27" s="127">
        <v>0</v>
      </c>
      <c r="F27" s="127">
        <v>7.125600012636185</v>
      </c>
    </row>
    <row r="28" spans="1:6" ht="15.75">
      <c r="A28" s="136" t="s">
        <v>186</v>
      </c>
      <c r="B28" s="125">
        <v>1375.7894042475261</v>
      </c>
      <c r="C28" s="125">
        <v>0</v>
      </c>
      <c r="D28" s="125">
        <v>11.670911593551153</v>
      </c>
      <c r="E28" s="125">
        <v>196.81542207119966</v>
      </c>
      <c r="F28" s="125">
        <v>208.48633366475082</v>
      </c>
    </row>
    <row r="29" spans="1:6" ht="15.75">
      <c r="A29" s="135" t="s">
        <v>187</v>
      </c>
      <c r="B29" s="126">
        <v>1364.118492653975</v>
      </c>
      <c r="C29" s="126">
        <v>0</v>
      </c>
      <c r="D29" s="126">
        <v>1364.118492653975</v>
      </c>
      <c r="E29" s="126">
        <v>0</v>
      </c>
      <c r="F29" s="126">
        <v>1364.118492653975</v>
      </c>
    </row>
    <row r="30" spans="1:6" ht="15.75">
      <c r="A30" s="135" t="s">
        <v>188</v>
      </c>
      <c r="B30" s="126">
        <v>11.670911593551153</v>
      </c>
      <c r="C30" s="126">
        <v>0</v>
      </c>
      <c r="D30" s="126">
        <v>11.670911593551153</v>
      </c>
      <c r="E30" s="126">
        <v>0</v>
      </c>
      <c r="F30" s="126">
        <v>11.670911593551153</v>
      </c>
    </row>
    <row r="31" spans="1:6" ht="15.75">
      <c r="A31" s="135" t="s">
        <v>189</v>
      </c>
      <c r="B31" s="126">
        <v>0</v>
      </c>
      <c r="C31" s="126">
        <v>0</v>
      </c>
      <c r="D31" s="126">
        <v>0</v>
      </c>
      <c r="E31" s="126">
        <v>196.81542207119966</v>
      </c>
      <c r="F31" s="126">
        <v>196.81542207119966</v>
      </c>
    </row>
    <row r="32" spans="1:6" ht="15.75">
      <c r="A32" s="136" t="s">
        <v>190</v>
      </c>
      <c r="B32" s="125">
        <v>104.26483468750068</v>
      </c>
      <c r="C32" s="125">
        <v>3.463283687381047</v>
      </c>
      <c r="D32" s="125">
        <v>107.72811837488173</v>
      </c>
      <c r="E32" s="125">
        <v>8.1849690949999</v>
      </c>
      <c r="F32" s="125">
        <v>115.91308746988163</v>
      </c>
    </row>
    <row r="33" spans="1:6" ht="15.75">
      <c r="A33" s="136" t="s">
        <v>191</v>
      </c>
      <c r="B33" s="125">
        <v>5438.826855525635</v>
      </c>
      <c r="C33" s="125">
        <v>749.6490211126189</v>
      </c>
      <c r="D33" s="125">
        <v>4824.357383984279</v>
      </c>
      <c r="E33" s="125">
        <v>703.8250709761998</v>
      </c>
      <c r="F33" s="125">
        <v>5528.182454960478</v>
      </c>
    </row>
    <row r="34" spans="1:6" ht="15.75">
      <c r="A34" s="135" t="s">
        <v>192</v>
      </c>
      <c r="B34" s="126">
        <v>2782.474814416684</v>
      </c>
      <c r="C34" s="126">
        <v>95.35117225471032</v>
      </c>
      <c r="D34" s="126">
        <v>2877.8259866713943</v>
      </c>
      <c r="E34" s="126">
        <v>169.785947905</v>
      </c>
      <c r="F34" s="126">
        <v>3047.611934576394</v>
      </c>
    </row>
    <row r="35" spans="1:6" ht="15.75">
      <c r="A35" s="135" t="s">
        <v>193</v>
      </c>
      <c r="B35" s="126">
        <v>910.7393984173257</v>
      </c>
      <c r="C35" s="126">
        <v>40.037664043518404</v>
      </c>
      <c r="D35" s="126">
        <v>950.777062460844</v>
      </c>
      <c r="E35" s="126">
        <v>497.86909488280304</v>
      </c>
      <c r="F35" s="126">
        <v>1448.646157343647</v>
      </c>
    </row>
    <row r="36" spans="1:6" ht="15.75">
      <c r="A36" s="135" t="s">
        <v>194</v>
      </c>
      <c r="B36" s="126">
        <v>751.2941500376505</v>
      </c>
      <c r="C36" s="126">
        <v>244.46018481439017</v>
      </c>
      <c r="D36" s="126">
        <v>995.7543348520408</v>
      </c>
      <c r="E36" s="126">
        <v>36.170028188396685</v>
      </c>
      <c r="F36" s="126">
        <v>1031.9243630404374</v>
      </c>
    </row>
    <row r="37" spans="1:6" ht="15.75">
      <c r="A37" s="135" t="s">
        <v>195</v>
      </c>
      <c r="B37" s="126">
        <v>994.3184926539751</v>
      </c>
      <c r="C37" s="126">
        <v>369.8</v>
      </c>
      <c r="D37" s="126">
        <v>1364.1184926539752</v>
      </c>
      <c r="E37" s="126">
        <v>0</v>
      </c>
      <c r="F37" s="126">
        <v>1364.1184926539752</v>
      </c>
    </row>
    <row r="38" spans="1:6" ht="15.75">
      <c r="A38" s="137" t="s">
        <v>196</v>
      </c>
      <c r="B38" s="129">
        <v>9903.794784435722</v>
      </c>
      <c r="C38" s="129">
        <v>9903.794784435722</v>
      </c>
      <c r="D38" s="129">
        <v>9903.794784435722</v>
      </c>
      <c r="E38" s="129">
        <v>3412.4</v>
      </c>
      <c r="F38" s="129">
        <v>13316.194784435722</v>
      </c>
    </row>
    <row r="39" spans="1:6" ht="12.75">
      <c r="A39" s="128" t="s">
        <v>197</v>
      </c>
      <c r="B39" s="130">
        <v>0.4487682206275531</v>
      </c>
      <c r="C39" s="130">
        <v>0.03835388650313812</v>
      </c>
      <c r="D39" s="130">
        <v>0.48712210713069126</v>
      </c>
      <c r="E39" s="130">
        <v>0.20625514915490556</v>
      </c>
      <c r="F39" s="130">
        <v>0.4151473108084861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57.66015625" style="50" bestFit="1" customWidth="1"/>
    <col min="2" max="9" width="12.83203125" style="0" customWidth="1"/>
  </cols>
  <sheetData>
    <row r="1" ht="15.75">
      <c r="A1" s="50" t="s">
        <v>202</v>
      </c>
    </row>
    <row r="2" spans="1:9" ht="26.25">
      <c r="A2" s="132" t="s">
        <v>234</v>
      </c>
      <c r="B2" s="122" t="s">
        <v>19</v>
      </c>
      <c r="C2" s="122" t="s">
        <v>20</v>
      </c>
      <c r="D2" s="121" t="s">
        <v>199</v>
      </c>
      <c r="E2" s="122" t="s">
        <v>17</v>
      </c>
      <c r="F2" s="122" t="s">
        <v>11</v>
      </c>
      <c r="G2" s="122" t="s">
        <v>12</v>
      </c>
      <c r="H2" s="141" t="s">
        <v>200</v>
      </c>
      <c r="I2" s="142" t="s">
        <v>201</v>
      </c>
    </row>
    <row r="3" spans="1:9" ht="15.75">
      <c r="A3" s="133" t="s">
        <v>181</v>
      </c>
      <c r="B3" s="143"/>
      <c r="C3" s="143"/>
      <c r="D3" s="143"/>
      <c r="E3" s="143"/>
      <c r="F3" s="143"/>
      <c r="G3" s="143"/>
      <c r="H3" s="144"/>
      <c r="I3" s="144"/>
    </row>
    <row r="4" spans="1:9" ht="15.75">
      <c r="A4" s="151" t="s">
        <v>182</v>
      </c>
      <c r="B4" s="146">
        <v>1918.5414289999999</v>
      </c>
      <c r="C4" s="146">
        <v>819.2753144873875</v>
      </c>
      <c r="D4" s="146">
        <v>2737.8167434873876</v>
      </c>
      <c r="E4" s="146">
        <v>5189.6876174312665</v>
      </c>
      <c r="F4" s="146">
        <v>2260.1672148008806</v>
      </c>
      <c r="G4" s="146">
        <v>1986.7655682149934</v>
      </c>
      <c r="H4" s="146">
        <v>6984.749526503261</v>
      </c>
      <c r="I4" s="146">
        <v>12174.437143934527</v>
      </c>
    </row>
    <row r="5" spans="1:9" ht="15.75">
      <c r="A5" s="152" t="s">
        <v>183</v>
      </c>
      <c r="B5" s="147">
        <v>0</v>
      </c>
      <c r="C5" s="147">
        <v>819.2753144873875</v>
      </c>
      <c r="D5" s="147">
        <v>819.2753144873875</v>
      </c>
      <c r="E5" s="147">
        <v>3071.885607636034</v>
      </c>
      <c r="F5" s="147">
        <v>1761.0898550198808</v>
      </c>
      <c r="G5" s="147">
        <v>1340.8552762744039</v>
      </c>
      <c r="H5" s="147">
        <v>3921.2204457816724</v>
      </c>
      <c r="I5" s="147">
        <v>6993.106053417707</v>
      </c>
    </row>
    <row r="6" spans="1:9" ht="15.75">
      <c r="A6" s="152" t="s">
        <v>184</v>
      </c>
      <c r="B6" s="147">
        <v>1918.5414289999999</v>
      </c>
      <c r="C6" s="147">
        <v>0</v>
      </c>
      <c r="D6" s="147">
        <v>1918.5414289999999</v>
      </c>
      <c r="E6" s="147">
        <v>2086.6849055703624</v>
      </c>
      <c r="F6" s="147">
        <v>499.0773597809998</v>
      </c>
      <c r="G6" s="147">
        <v>645.9102919405896</v>
      </c>
      <c r="H6" s="147">
        <v>3063.5290807215893</v>
      </c>
      <c r="I6" s="147">
        <v>5150.213986291952</v>
      </c>
    </row>
    <row r="7" spans="1:9" ht="15.75">
      <c r="A7" s="152" t="s">
        <v>185</v>
      </c>
      <c r="B7" s="147">
        <v>0</v>
      </c>
      <c r="C7" s="147">
        <v>0</v>
      </c>
      <c r="D7" s="147">
        <v>0</v>
      </c>
      <c r="E7" s="147">
        <v>31.117104224871014</v>
      </c>
      <c r="F7" s="147">
        <v>0</v>
      </c>
      <c r="G7" s="147">
        <v>0</v>
      </c>
      <c r="H7" s="147">
        <v>0</v>
      </c>
      <c r="I7" s="147">
        <v>31.117104224871014</v>
      </c>
    </row>
    <row r="8" spans="1:9" ht="15.75">
      <c r="A8" s="151" t="s">
        <v>186</v>
      </c>
      <c r="B8" s="145">
        <v>64.51048800000001</v>
      </c>
      <c r="C8" s="145">
        <v>75.28348239953542</v>
      </c>
      <c r="D8" s="145">
        <v>139.79397039953543</v>
      </c>
      <c r="E8" s="145">
        <v>245.6805350924269</v>
      </c>
      <c r="F8" s="145">
        <v>1103.3147256310795</v>
      </c>
      <c r="G8" s="145">
        <v>109.51884805263369</v>
      </c>
      <c r="H8" s="145">
        <v>1352.6275440832485</v>
      </c>
      <c r="I8" s="145">
        <v>1598.3080791756754</v>
      </c>
    </row>
    <row r="9" spans="1:9" ht="15.75">
      <c r="A9" s="152" t="s">
        <v>187</v>
      </c>
      <c r="B9" s="147">
        <v>0</v>
      </c>
      <c r="C9" s="147">
        <v>0</v>
      </c>
      <c r="D9" s="147">
        <v>0</v>
      </c>
      <c r="E9" s="147">
        <v>1606.7458979391772</v>
      </c>
      <c r="F9" s="147">
        <v>0</v>
      </c>
      <c r="G9" s="147">
        <v>0</v>
      </c>
      <c r="H9" s="147">
        <v>0</v>
      </c>
      <c r="I9" s="147">
        <v>1606.7458979391772</v>
      </c>
    </row>
    <row r="10" spans="1:9" ht="15.75">
      <c r="A10" s="152" t="s">
        <v>188</v>
      </c>
      <c r="B10" s="147">
        <v>0</v>
      </c>
      <c r="C10" s="147">
        <v>0</v>
      </c>
      <c r="D10" s="147">
        <v>0</v>
      </c>
      <c r="E10" s="147">
        <v>40.315209420418235</v>
      </c>
      <c r="F10" s="147">
        <v>86.529288</v>
      </c>
      <c r="G10" s="147">
        <v>0</v>
      </c>
      <c r="H10" s="147">
        <v>86.529288</v>
      </c>
      <c r="I10" s="147">
        <v>126.84449742041824</v>
      </c>
    </row>
    <row r="11" spans="1:9" ht="15.75">
      <c r="A11" s="152" t="s">
        <v>189</v>
      </c>
      <c r="B11" s="147">
        <v>64.51048800000001</v>
      </c>
      <c r="C11" s="147">
        <v>75.28348239953542</v>
      </c>
      <c r="D11" s="147">
        <v>139.79397039953543</v>
      </c>
      <c r="E11" s="147">
        <v>205.3653256720085</v>
      </c>
      <c r="F11" s="147">
        <v>1016.7854376310795</v>
      </c>
      <c r="G11" s="147">
        <v>109.51884805263369</v>
      </c>
      <c r="H11" s="147">
        <v>1266.0982560832485</v>
      </c>
      <c r="I11" s="147">
        <v>1471.463581755257</v>
      </c>
    </row>
    <row r="12" spans="1:9" ht="15.75">
      <c r="A12" s="151" t="s">
        <v>190</v>
      </c>
      <c r="B12" s="145">
        <v>14.939187</v>
      </c>
      <c r="C12" s="145">
        <v>0</v>
      </c>
      <c r="D12" s="145">
        <v>14.939187</v>
      </c>
      <c r="E12" s="145">
        <v>98.67591932220698</v>
      </c>
      <c r="F12" s="145">
        <v>30.343112</v>
      </c>
      <c r="G12" s="145">
        <v>54.7832807207455</v>
      </c>
      <c r="H12" s="145">
        <v>100.0655797207455</v>
      </c>
      <c r="I12" s="145">
        <v>198.74149904295248</v>
      </c>
    </row>
    <row r="13" spans="1:9" ht="15.75">
      <c r="A13" s="151" t="s">
        <v>191</v>
      </c>
      <c r="B13" s="145">
        <v>1968.1127299999998</v>
      </c>
      <c r="C13" s="145">
        <v>894.5587968869227</v>
      </c>
      <c r="D13" s="145">
        <v>2862.671526886923</v>
      </c>
      <c r="E13" s="145">
        <v>5336.432049379705</v>
      </c>
      <c r="F13" s="145">
        <v>3333.138828431962</v>
      </c>
      <c r="G13" s="145">
        <v>2041.5012401468814</v>
      </c>
      <c r="H13" s="145">
        <v>8237.311595465766</v>
      </c>
      <c r="I13" s="145">
        <v>13573.743644845472</v>
      </c>
    </row>
    <row r="14" spans="1:9" ht="15.75">
      <c r="A14" s="152" t="s">
        <v>192</v>
      </c>
      <c r="B14" s="147">
        <v>0</v>
      </c>
      <c r="C14" s="147">
        <v>0</v>
      </c>
      <c r="D14" s="147">
        <v>0</v>
      </c>
      <c r="E14" s="147">
        <v>2953.5052273621413</v>
      </c>
      <c r="F14" s="147">
        <v>2076.8190828838033</v>
      </c>
      <c r="G14" s="147">
        <v>1377.9560789163681</v>
      </c>
      <c r="H14" s="147">
        <v>3454.775161800171</v>
      </c>
      <c r="I14" s="147">
        <v>6408.2803891623125</v>
      </c>
    </row>
    <row r="15" spans="1:9" ht="15.75">
      <c r="A15" s="152" t="s">
        <v>193</v>
      </c>
      <c r="B15" s="147">
        <v>189.0626545</v>
      </c>
      <c r="C15" s="147">
        <v>341.29303777542856</v>
      </c>
      <c r="D15" s="147">
        <v>530.3556922754286</v>
      </c>
      <c r="E15" s="147">
        <v>1661.832575280951</v>
      </c>
      <c r="F15" s="147">
        <v>597.7417851775007</v>
      </c>
      <c r="G15" s="147">
        <v>454.5788083483217</v>
      </c>
      <c r="H15" s="147">
        <v>1582.676285801251</v>
      </c>
      <c r="I15" s="147">
        <v>3244.508861082202</v>
      </c>
    </row>
    <row r="16" spans="1:9" ht="15.75">
      <c r="A16" s="152" t="s">
        <v>194</v>
      </c>
      <c r="B16" s="147">
        <v>1779.0500754999998</v>
      </c>
      <c r="C16" s="147">
        <v>553.2657591114942</v>
      </c>
      <c r="D16" s="147">
        <v>2332.315834611494</v>
      </c>
      <c r="E16" s="147">
        <v>721.0942467366125</v>
      </c>
      <c r="F16" s="147">
        <v>658.5779603706577</v>
      </c>
      <c r="G16" s="147">
        <v>208.96635288219153</v>
      </c>
      <c r="H16" s="147">
        <v>3199.8601478643436</v>
      </c>
      <c r="I16" s="147">
        <v>3920.954394600956</v>
      </c>
    </row>
    <row r="17" spans="1:9" ht="15.75">
      <c r="A17" s="152" t="s">
        <v>195</v>
      </c>
      <c r="B17" s="147">
        <v>0</v>
      </c>
      <c r="C17" s="147">
        <v>0</v>
      </c>
      <c r="D17" s="147">
        <v>0</v>
      </c>
      <c r="E17" s="147">
        <v>1606.745897939177</v>
      </c>
      <c r="F17" s="147">
        <v>0</v>
      </c>
      <c r="G17" s="147">
        <v>0</v>
      </c>
      <c r="H17" s="147">
        <v>0</v>
      </c>
      <c r="I17" s="147">
        <v>1606.745897939177</v>
      </c>
    </row>
    <row r="18" spans="1:9" ht="15.75">
      <c r="A18" s="137" t="s">
        <v>196</v>
      </c>
      <c r="B18" s="148">
        <v>28025.7</v>
      </c>
      <c r="C18" s="148">
        <v>28025.7</v>
      </c>
      <c r="D18" s="148">
        <v>28025.7</v>
      </c>
      <c r="E18" s="148">
        <v>12927.281202601813</v>
      </c>
      <c r="F18" s="148">
        <v>19936.79</v>
      </c>
      <c r="G18" s="148">
        <v>7204.8329369410785</v>
      </c>
      <c r="H18" s="148"/>
      <c r="I18" s="148"/>
    </row>
    <row r="19" spans="1:9" ht="15.75">
      <c r="A19" s="153" t="s">
        <v>197</v>
      </c>
      <c r="B19" s="149">
        <v>0.0702252835790007</v>
      </c>
      <c r="C19" s="149">
        <v>0.031919231165927084</v>
      </c>
      <c r="D19" s="149">
        <v>0.10214451474492779</v>
      </c>
      <c r="E19" s="149">
        <v>0.4128038963293896</v>
      </c>
      <c r="F19" s="149">
        <v>0.16718533065914631</v>
      </c>
      <c r="G19" s="149">
        <v>0.2833516416015098</v>
      </c>
      <c r="H19" s="150"/>
      <c r="I19" s="149"/>
    </row>
    <row r="20" spans="1:9" ht="16.5">
      <c r="A20" s="139"/>
      <c r="B20" s="131"/>
      <c r="C20" s="131"/>
      <c r="D20" s="131"/>
      <c r="E20" s="131"/>
      <c r="F20" s="131"/>
      <c r="G20" s="131"/>
      <c r="H20" s="49"/>
      <c r="I20" s="49"/>
    </row>
    <row r="21" spans="1:9" ht="16.5">
      <c r="A21" s="140"/>
      <c r="B21" s="131"/>
      <c r="C21" s="131"/>
      <c r="D21" s="131"/>
      <c r="E21" s="131"/>
      <c r="F21" s="131"/>
      <c r="G21" s="131"/>
      <c r="H21" s="49"/>
      <c r="I21" s="49"/>
    </row>
    <row r="22" spans="1:9" ht="26.25">
      <c r="A22" s="132" t="s">
        <v>249</v>
      </c>
      <c r="B22" s="122" t="s">
        <v>19</v>
      </c>
      <c r="C22" s="122" t="s">
        <v>20</v>
      </c>
      <c r="D22" s="121" t="s">
        <v>199</v>
      </c>
      <c r="E22" s="122" t="s">
        <v>17</v>
      </c>
      <c r="F22" s="122" t="s">
        <v>11</v>
      </c>
      <c r="G22" s="122" t="s">
        <v>12</v>
      </c>
      <c r="H22" s="141" t="s">
        <v>200</v>
      </c>
      <c r="I22" s="142" t="s">
        <v>201</v>
      </c>
    </row>
    <row r="23" spans="1:9" ht="15.75">
      <c r="A23" s="133" t="s">
        <v>181</v>
      </c>
      <c r="B23" s="143"/>
      <c r="C23" s="143"/>
      <c r="D23" s="143"/>
      <c r="E23" s="143"/>
      <c r="F23" s="143"/>
      <c r="G23" s="143"/>
      <c r="H23" s="144"/>
      <c r="I23" s="144"/>
    </row>
    <row r="24" spans="1:9" ht="15.75">
      <c r="A24" s="151" t="s">
        <v>182</v>
      </c>
      <c r="B24" s="146">
        <v>2543.080372</v>
      </c>
      <c r="C24" s="146">
        <v>563.0075683114577</v>
      </c>
      <c r="D24" s="146">
        <v>3106.0879403114577</v>
      </c>
      <c r="E24" s="146">
        <v>5435.609208765609</v>
      </c>
      <c r="F24" s="146">
        <v>3142.6501995</v>
      </c>
      <c r="G24" s="146">
        <v>2299.3255725620143</v>
      </c>
      <c r="H24" s="146">
        <v>8548.063712373472</v>
      </c>
      <c r="I24" s="146">
        <v>13983.672921139081</v>
      </c>
    </row>
    <row r="25" spans="1:9" ht="15.75">
      <c r="A25" s="152" t="s">
        <v>183</v>
      </c>
      <c r="B25" s="147">
        <v>0</v>
      </c>
      <c r="C25" s="147">
        <v>563.0075683114577</v>
      </c>
      <c r="D25" s="147">
        <v>563.0075683114577</v>
      </c>
      <c r="E25" s="147">
        <v>2995.2868551</v>
      </c>
      <c r="F25" s="147">
        <v>2994.9124599</v>
      </c>
      <c r="G25" s="147">
        <v>1362.6135548983</v>
      </c>
      <c r="H25" s="147">
        <v>4920.533583109758</v>
      </c>
      <c r="I25" s="147">
        <v>7915.820438209758</v>
      </c>
    </row>
    <row r="26" spans="1:9" ht="15.75">
      <c r="A26" s="152" t="s">
        <v>184</v>
      </c>
      <c r="B26" s="147">
        <v>2543.080372</v>
      </c>
      <c r="C26" s="147">
        <v>0</v>
      </c>
      <c r="D26" s="147">
        <v>2543.080372</v>
      </c>
      <c r="E26" s="147">
        <v>2433.242243647728</v>
      </c>
      <c r="F26" s="147">
        <v>147.7377395999997</v>
      </c>
      <c r="G26" s="147">
        <v>936.7120176637143</v>
      </c>
      <c r="H26" s="147">
        <v>3627.5301292637137</v>
      </c>
      <c r="I26" s="147">
        <v>6060.772372911442</v>
      </c>
    </row>
    <row r="27" spans="1:9" ht="15.75">
      <c r="A27" s="152" t="s">
        <v>185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</row>
    <row r="28" spans="1:9" ht="15.75">
      <c r="A28" s="151" t="s">
        <v>186</v>
      </c>
      <c r="B28" s="145">
        <v>23.176597</v>
      </c>
      <c r="C28" s="145">
        <v>104.80704884405813</v>
      </c>
      <c r="D28" s="145">
        <v>127.98364584405813</v>
      </c>
      <c r="E28" s="145">
        <v>208.48633366475084</v>
      </c>
      <c r="F28" s="145">
        <v>848.0945504754154</v>
      </c>
      <c r="G28" s="145">
        <v>7.5406549630860935</v>
      </c>
      <c r="H28" s="145">
        <v>983.6188512825596</v>
      </c>
      <c r="I28" s="145">
        <v>1192.1051849473104</v>
      </c>
    </row>
    <row r="29" spans="1:9" ht="15.75">
      <c r="A29" s="152" t="s">
        <v>187</v>
      </c>
      <c r="B29" s="147">
        <v>0</v>
      </c>
      <c r="C29" s="147">
        <v>0</v>
      </c>
      <c r="D29" s="147">
        <v>0</v>
      </c>
      <c r="E29" s="147">
        <v>1364.118492653975</v>
      </c>
      <c r="F29" s="147">
        <v>0</v>
      </c>
      <c r="G29" s="147">
        <v>0</v>
      </c>
      <c r="H29" s="147">
        <v>0</v>
      </c>
      <c r="I29" s="147">
        <v>1364.118492653975</v>
      </c>
    </row>
    <row r="30" spans="1:9" ht="15.75">
      <c r="A30" s="152" t="s">
        <v>188</v>
      </c>
      <c r="B30" s="147">
        <v>0</v>
      </c>
      <c r="C30" s="147">
        <v>0</v>
      </c>
      <c r="D30" s="147">
        <v>0</v>
      </c>
      <c r="E30" s="147">
        <v>11.670911593551153</v>
      </c>
      <c r="F30" s="147">
        <v>303.68053075</v>
      </c>
      <c r="G30" s="147">
        <v>0</v>
      </c>
      <c r="H30" s="147">
        <v>303.68053075</v>
      </c>
      <c r="I30" s="147">
        <v>315.3514423435512</v>
      </c>
    </row>
    <row r="31" spans="1:9" ht="15.75">
      <c r="A31" s="152" t="s">
        <v>189</v>
      </c>
      <c r="B31" s="147">
        <v>23.176597</v>
      </c>
      <c r="C31" s="147">
        <v>104.80704884405813</v>
      </c>
      <c r="D31" s="147">
        <v>127.98364584405813</v>
      </c>
      <c r="E31" s="147">
        <v>196.81542207119966</v>
      </c>
      <c r="F31" s="147">
        <v>544.4140197254154</v>
      </c>
      <c r="G31" s="147">
        <v>7.5406549630860935</v>
      </c>
      <c r="H31" s="147">
        <v>679.9383205325596</v>
      </c>
      <c r="I31" s="147">
        <v>876.7537426037593</v>
      </c>
    </row>
    <row r="32" spans="1:9" ht="15.75">
      <c r="A32" s="151" t="s">
        <v>190</v>
      </c>
      <c r="B32" s="145">
        <v>19.422078999999997</v>
      </c>
      <c r="C32" s="145">
        <v>0</v>
      </c>
      <c r="D32" s="145">
        <v>19.422078999999997</v>
      </c>
      <c r="E32" s="145">
        <v>115.91308746988163</v>
      </c>
      <c r="F32" s="145">
        <v>35.70862925444709</v>
      </c>
      <c r="G32" s="145">
        <v>53.2930699370398</v>
      </c>
      <c r="H32" s="145">
        <v>108.42377819148689</v>
      </c>
      <c r="I32" s="145">
        <v>224.3368656613685</v>
      </c>
    </row>
    <row r="33" spans="1:9" ht="15.75">
      <c r="A33" s="151" t="s">
        <v>191</v>
      </c>
      <c r="B33" s="145">
        <v>2546.83489</v>
      </c>
      <c r="C33" s="145">
        <v>667.8146171555156</v>
      </c>
      <c r="D33" s="145">
        <v>3214.649507155516</v>
      </c>
      <c r="E33" s="145">
        <v>5528.182454960479</v>
      </c>
      <c r="F33" s="145">
        <v>3955.036120720968</v>
      </c>
      <c r="G33" s="145">
        <v>2253.57315758806</v>
      </c>
      <c r="H33" s="145">
        <v>9423.258785464544</v>
      </c>
      <c r="I33" s="145">
        <v>14951.441240425023</v>
      </c>
    </row>
    <row r="34" spans="1:9" ht="15.75">
      <c r="A34" s="152" t="s">
        <v>192</v>
      </c>
      <c r="B34" s="147">
        <v>0</v>
      </c>
      <c r="C34" s="147">
        <v>0</v>
      </c>
      <c r="D34" s="147">
        <v>0</v>
      </c>
      <c r="E34" s="147">
        <v>3047.6119345763937</v>
      </c>
      <c r="F34" s="147">
        <v>1842.5259939078262</v>
      </c>
      <c r="G34" s="147">
        <v>1010.8962208406367</v>
      </c>
      <c r="H34" s="147">
        <v>2853.422214748463</v>
      </c>
      <c r="I34" s="147">
        <v>5901.034149324856</v>
      </c>
    </row>
    <row r="35" spans="1:9" ht="15.75">
      <c r="A35" s="152" t="s">
        <v>193</v>
      </c>
      <c r="B35" s="147">
        <v>224.700411</v>
      </c>
      <c r="C35" s="147">
        <v>318.00971023</v>
      </c>
      <c r="D35" s="147">
        <v>542.71012123</v>
      </c>
      <c r="E35" s="147">
        <v>1448.646157343647</v>
      </c>
      <c r="F35" s="147">
        <v>598.2805301381155</v>
      </c>
      <c r="G35" s="147">
        <v>1029.670895711993</v>
      </c>
      <c r="H35" s="147">
        <v>2170.6615470801084</v>
      </c>
      <c r="I35" s="147">
        <v>3619.3077044237552</v>
      </c>
    </row>
    <row r="36" spans="1:9" ht="15.75">
      <c r="A36" s="152" t="s">
        <v>194</v>
      </c>
      <c r="B36" s="147">
        <v>2322.1344790000003</v>
      </c>
      <c r="C36" s="147">
        <v>349.8049069255157</v>
      </c>
      <c r="D36" s="147">
        <v>2671.939385925516</v>
      </c>
      <c r="E36" s="147">
        <v>1031.9243630404374</v>
      </c>
      <c r="F36" s="147">
        <v>1514.229596675026</v>
      </c>
      <c r="G36" s="147">
        <v>213.0060410354306</v>
      </c>
      <c r="H36" s="147">
        <v>4399.175023635973</v>
      </c>
      <c r="I36" s="147">
        <v>5431.09938667641</v>
      </c>
    </row>
    <row r="37" spans="1:9" ht="15.75">
      <c r="A37" s="152" t="s">
        <v>195</v>
      </c>
      <c r="B37" s="147">
        <v>0</v>
      </c>
      <c r="C37" s="147">
        <v>0</v>
      </c>
      <c r="D37" s="147">
        <v>0</v>
      </c>
      <c r="E37" s="147">
        <v>1364.1184926539752</v>
      </c>
      <c r="F37" s="147">
        <v>0</v>
      </c>
      <c r="G37" s="147">
        <v>0</v>
      </c>
      <c r="H37" s="147">
        <v>0</v>
      </c>
      <c r="I37" s="147">
        <v>1364.1184926539752</v>
      </c>
    </row>
    <row r="38" spans="1:9" ht="15.75">
      <c r="A38" s="137" t="s">
        <v>196</v>
      </c>
      <c r="B38" s="148">
        <v>26283.3</v>
      </c>
      <c r="C38" s="148">
        <v>26283.3</v>
      </c>
      <c r="D38" s="148">
        <v>26283.3</v>
      </c>
      <c r="E38" s="148">
        <v>13316.194784435722</v>
      </c>
      <c r="F38" s="148">
        <v>19310.49</v>
      </c>
      <c r="G38" s="148">
        <v>6655.214799645246</v>
      </c>
      <c r="H38" s="148"/>
      <c r="I38" s="148"/>
    </row>
    <row r="39" spans="1:9" ht="15.75">
      <c r="A39" s="153" t="s">
        <v>197</v>
      </c>
      <c r="B39" s="149">
        <v>0.09689935776709926</v>
      </c>
      <c r="C39" s="149">
        <v>0.025408324569423005</v>
      </c>
      <c r="D39" s="149">
        <v>0.12230768233652228</v>
      </c>
      <c r="E39" s="149">
        <v>0.4151473108084861</v>
      </c>
      <c r="F39" s="149">
        <v>0.20481283078373297</v>
      </c>
      <c r="G39" s="149">
        <v>0.3386176442732075</v>
      </c>
      <c r="H39" s="150"/>
      <c r="I39" s="14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68" style="50" customWidth="1"/>
    <col min="2" max="5" width="12.83203125" style="0" customWidth="1"/>
    <col min="6" max="6" width="3.16015625" style="0" customWidth="1"/>
    <col min="7" max="7" width="12.83203125" style="0" customWidth="1"/>
  </cols>
  <sheetData>
    <row r="1" ht="15.75">
      <c r="A1" s="50" t="s">
        <v>213</v>
      </c>
    </row>
    <row r="2" spans="1:7" ht="12.75">
      <c r="A2" s="372" t="s">
        <v>203</v>
      </c>
      <c r="B2" s="436" t="s">
        <v>5</v>
      </c>
      <c r="C2" s="436"/>
      <c r="D2" s="436"/>
      <c r="E2" s="81"/>
      <c r="F2" s="377"/>
      <c r="G2" s="83" t="s">
        <v>25</v>
      </c>
    </row>
    <row r="3" spans="1:7" ht="12.75">
      <c r="A3" s="374"/>
      <c r="B3" s="86" t="s">
        <v>249</v>
      </c>
      <c r="C3" s="86" t="s">
        <v>234</v>
      </c>
      <c r="D3" s="86" t="s">
        <v>250</v>
      </c>
      <c r="E3" s="86" t="s">
        <v>1</v>
      </c>
      <c r="F3" s="378"/>
      <c r="G3" s="86" t="s">
        <v>234</v>
      </c>
    </row>
    <row r="4" spans="1:7" ht="12.75">
      <c r="A4" s="350" t="s">
        <v>204</v>
      </c>
      <c r="B4" s="26">
        <v>437596.13</v>
      </c>
      <c r="C4" s="26">
        <v>501804.877</v>
      </c>
      <c r="D4" s="26">
        <v>64208.746999999974</v>
      </c>
      <c r="E4" s="375">
        <v>0.14673060979766883</v>
      </c>
      <c r="F4" s="154"/>
      <c r="G4" s="26">
        <v>967208.6986258146</v>
      </c>
    </row>
    <row r="5" spans="1:7" ht="12.75">
      <c r="A5" s="350" t="s">
        <v>41</v>
      </c>
      <c r="B5" s="26">
        <v>-260648</v>
      </c>
      <c r="C5" s="26">
        <v>-275030.565</v>
      </c>
      <c r="D5" s="26">
        <v>-14382.565000000002</v>
      </c>
      <c r="E5" s="375">
        <v>-0.0551800320739082</v>
      </c>
      <c r="F5" s="154"/>
      <c r="G5" s="26">
        <v>-530110.3417852444</v>
      </c>
    </row>
    <row r="6" spans="1:7" ht="12.75">
      <c r="A6" s="356" t="s">
        <v>42</v>
      </c>
      <c r="B6" s="156">
        <v>176948.13</v>
      </c>
      <c r="C6" s="156">
        <v>226774.312</v>
      </c>
      <c r="D6" s="156">
        <v>49826.182</v>
      </c>
      <c r="E6" s="379">
        <v>0.28158637223235994</v>
      </c>
      <c r="F6" s="154"/>
      <c r="G6" s="156">
        <v>437098.3568405702</v>
      </c>
    </row>
    <row r="7" spans="1:7" ht="12.75">
      <c r="A7" s="350" t="s">
        <v>135</v>
      </c>
      <c r="B7" s="26">
        <v>-61947.565</v>
      </c>
      <c r="C7" s="26">
        <v>-62493.618</v>
      </c>
      <c r="D7" s="26">
        <v>-546.0529999999999</v>
      </c>
      <c r="E7" s="375">
        <v>-0.008814761322741171</v>
      </c>
      <c r="F7" s="154"/>
      <c r="G7" s="26">
        <v>-120453.93281061872</v>
      </c>
    </row>
    <row r="8" spans="1:7" ht="12.75">
      <c r="A8" s="93" t="s">
        <v>46</v>
      </c>
      <c r="B8" s="94">
        <v>115000.565</v>
      </c>
      <c r="C8" s="94">
        <v>164280.694</v>
      </c>
      <c r="D8" s="94">
        <v>49280.128999999986</v>
      </c>
      <c r="E8" s="376">
        <v>0.4285207555284618</v>
      </c>
      <c r="F8" s="154"/>
      <c r="G8" s="94">
        <v>316644.4240299515</v>
      </c>
    </row>
    <row r="9" spans="1:7" ht="12.75">
      <c r="A9" s="350" t="s">
        <v>136</v>
      </c>
      <c r="B9" s="26">
        <v>-29206.428</v>
      </c>
      <c r="C9" s="26">
        <v>-38690.397</v>
      </c>
      <c r="D9" s="26">
        <v>-9483.968999999997</v>
      </c>
      <c r="E9" s="375">
        <v>-0.3247219755870179</v>
      </c>
      <c r="F9" s="154"/>
      <c r="G9" s="26">
        <v>-74574.18260940122</v>
      </c>
    </row>
    <row r="10" spans="1:7" ht="12.75">
      <c r="A10" s="93" t="s">
        <v>2</v>
      </c>
      <c r="B10" s="94">
        <v>85794.137</v>
      </c>
      <c r="C10" s="94">
        <v>125590.297</v>
      </c>
      <c r="D10" s="94">
        <v>39796.16</v>
      </c>
      <c r="E10" s="376">
        <v>0.463856405479083</v>
      </c>
      <c r="F10" s="154"/>
      <c r="G10" s="94">
        <v>242070.2414205503</v>
      </c>
    </row>
    <row r="11" spans="1:7" ht="12.75">
      <c r="A11" s="380" t="s">
        <v>48</v>
      </c>
      <c r="B11" s="159">
        <v>-14924.122</v>
      </c>
      <c r="C11" s="159">
        <v>-22712.62</v>
      </c>
      <c r="D11" s="156">
        <v>-7788.498</v>
      </c>
      <c r="E11" s="379">
        <v>-0.5218731125355314</v>
      </c>
      <c r="F11" s="154"/>
      <c r="G11" s="159">
        <v>-43777.660679417124</v>
      </c>
    </row>
    <row r="12" spans="1:7" ht="12.75">
      <c r="A12" s="381" t="s">
        <v>49</v>
      </c>
      <c r="B12" s="160">
        <v>15791.197</v>
      </c>
      <c r="C12" s="160">
        <v>13229.631</v>
      </c>
      <c r="D12" s="26">
        <v>-2561.5660000000007</v>
      </c>
      <c r="E12" s="375">
        <v>-0.16221480866839932</v>
      </c>
      <c r="F12" s="154"/>
      <c r="G12" s="160">
        <v>25499.581150562895</v>
      </c>
    </row>
    <row r="13" spans="1:7" ht="12.75">
      <c r="A13" s="381" t="s">
        <v>50</v>
      </c>
      <c r="B13" s="160">
        <v>-31544.281</v>
      </c>
      <c r="C13" s="160">
        <v>-32597.437</v>
      </c>
      <c r="D13" s="26">
        <v>-1053.1560000000027</v>
      </c>
      <c r="E13" s="375">
        <v>-0.03338659074207473</v>
      </c>
      <c r="F13" s="154"/>
      <c r="G13" s="160">
        <v>-62830.24750137488</v>
      </c>
    </row>
    <row r="14" spans="1:7" ht="12.75">
      <c r="A14" s="381" t="s">
        <v>51</v>
      </c>
      <c r="B14" s="160">
        <v>0</v>
      </c>
      <c r="C14" s="160">
        <v>0</v>
      </c>
      <c r="D14" s="26">
        <v>0</v>
      </c>
      <c r="E14" s="375" t="s">
        <v>28</v>
      </c>
      <c r="F14" s="154"/>
      <c r="G14" s="160">
        <v>0</v>
      </c>
    </row>
    <row r="15" spans="1:7" ht="12.75">
      <c r="A15" s="381" t="s">
        <v>52</v>
      </c>
      <c r="B15" s="160">
        <v>828.962</v>
      </c>
      <c r="C15" s="160">
        <v>-3344.814</v>
      </c>
      <c r="D15" s="26">
        <v>-4173.776</v>
      </c>
      <c r="E15" s="375" t="s">
        <v>28</v>
      </c>
      <c r="F15" s="154"/>
      <c r="G15" s="160">
        <v>-6446.99432860515</v>
      </c>
    </row>
    <row r="16" spans="1:7" ht="13.5" customHeight="1">
      <c r="A16" s="382" t="s">
        <v>206</v>
      </c>
      <c r="B16" s="160">
        <v>3053.558</v>
      </c>
      <c r="C16" s="160">
        <v>9897.913</v>
      </c>
      <c r="D16" s="26">
        <v>6844.3550000000005</v>
      </c>
      <c r="E16" s="375" t="s">
        <v>28</v>
      </c>
      <c r="F16" s="154"/>
      <c r="G16" s="160">
        <v>19077.828834735563</v>
      </c>
    </row>
    <row r="17" spans="1:7" ht="12.75">
      <c r="A17" s="382" t="s">
        <v>207</v>
      </c>
      <c r="B17" s="160">
        <v>-2224.596</v>
      </c>
      <c r="C17" s="160">
        <v>-13242.727</v>
      </c>
      <c r="D17" s="26">
        <v>-11018.131000000001</v>
      </c>
      <c r="E17" s="375" t="s">
        <v>28</v>
      </c>
      <c r="F17" s="154"/>
      <c r="G17" s="160">
        <v>-25524.823163340716</v>
      </c>
    </row>
    <row r="18" spans="1:7" ht="12.75">
      <c r="A18" s="383" t="s">
        <v>208</v>
      </c>
      <c r="B18" s="159">
        <v>0</v>
      </c>
      <c r="C18" s="159">
        <v>0</v>
      </c>
      <c r="D18" s="26">
        <v>0</v>
      </c>
      <c r="E18" s="375" t="s">
        <v>28</v>
      </c>
      <c r="F18" s="154"/>
      <c r="G18" s="159">
        <v>0</v>
      </c>
    </row>
    <row r="19" spans="1:7" ht="15" customHeight="1">
      <c r="A19" s="380" t="s">
        <v>55</v>
      </c>
      <c r="B19" s="161">
        <v>0</v>
      </c>
      <c r="C19" s="161">
        <v>0</v>
      </c>
      <c r="D19" s="26">
        <v>0</v>
      </c>
      <c r="E19" s="375" t="s">
        <v>28</v>
      </c>
      <c r="F19" s="154"/>
      <c r="G19" s="161">
        <v>0</v>
      </c>
    </row>
    <row r="20" spans="1:7" ht="12.75">
      <c r="A20" s="380" t="s">
        <v>209</v>
      </c>
      <c r="B20" s="156">
        <v>7.62</v>
      </c>
      <c r="C20" s="156">
        <v>0.575</v>
      </c>
      <c r="D20" s="156">
        <v>-7.045</v>
      </c>
      <c r="E20" s="379">
        <v>-0.9245406824146982</v>
      </c>
      <c r="F20" s="154"/>
      <c r="G20" s="156">
        <v>1.1082893514999523</v>
      </c>
    </row>
    <row r="21" spans="1:7" ht="15.75" customHeight="1">
      <c r="A21" s="384" t="s">
        <v>208</v>
      </c>
      <c r="B21" s="94">
        <v>70877.635</v>
      </c>
      <c r="C21" s="94">
        <v>102878.25200000001</v>
      </c>
      <c r="D21" s="94">
        <v>32000.617000000013</v>
      </c>
      <c r="E21" s="376">
        <v>0.45149103804042023</v>
      </c>
      <c r="F21" s="154"/>
      <c r="G21" s="94">
        <v>198293.68903048467</v>
      </c>
    </row>
    <row r="22" spans="1:7" ht="16.5" customHeight="1">
      <c r="A22" s="385" t="s">
        <v>55</v>
      </c>
      <c r="B22" s="160">
        <v>-15294.254</v>
      </c>
      <c r="C22" s="160">
        <v>-22560.865</v>
      </c>
      <c r="D22" s="26">
        <v>-7266.611000000001</v>
      </c>
      <c r="E22" s="375">
        <v>-0.4751203295041393</v>
      </c>
      <c r="F22" s="154"/>
      <c r="G22" s="160">
        <v>-43485.15902630953</v>
      </c>
    </row>
    <row r="23" spans="1:7" ht="14.25" customHeight="1">
      <c r="A23" s="384" t="s">
        <v>56</v>
      </c>
      <c r="B23" s="94">
        <v>55583.381</v>
      </c>
      <c r="C23" s="94">
        <v>80317.387</v>
      </c>
      <c r="D23" s="94">
        <v>24734.006</v>
      </c>
      <c r="E23" s="376">
        <v>0.4449892315834476</v>
      </c>
      <c r="F23" s="154"/>
      <c r="G23" s="94">
        <v>154808.53000417515</v>
      </c>
    </row>
    <row r="24" spans="1:7" ht="17.25" customHeight="1">
      <c r="A24" s="371" t="s">
        <v>211</v>
      </c>
      <c r="B24" s="30">
        <v>38666.249</v>
      </c>
      <c r="C24" s="30">
        <v>49275.054</v>
      </c>
      <c r="D24" s="30">
        <v>10608.804999999993</v>
      </c>
      <c r="E24" s="386">
        <v>0.2743686102057634</v>
      </c>
      <c r="F24" s="154"/>
      <c r="G24" s="30">
        <v>94975.68285701761</v>
      </c>
    </row>
    <row r="25" spans="1:7" ht="21.75" customHeight="1">
      <c r="A25" s="371" t="s">
        <v>212</v>
      </c>
      <c r="B25" s="30">
        <v>16917.132</v>
      </c>
      <c r="C25" s="30">
        <v>31042.333</v>
      </c>
      <c r="D25" s="30">
        <v>14125.200999999997</v>
      </c>
      <c r="E25" s="386">
        <v>0.8349642835440425</v>
      </c>
      <c r="F25" s="154"/>
      <c r="G25" s="30">
        <v>59832.84714715752</v>
      </c>
    </row>
    <row r="26" ht="18" customHeight="1">
      <c r="A26"/>
    </row>
    <row r="27" ht="12">
      <c r="A27"/>
    </row>
    <row r="28" ht="12">
      <c r="A28"/>
    </row>
    <row r="29" ht="19.5" customHeight="1">
      <c r="A29"/>
    </row>
    <row r="30" ht="12">
      <c r="A30"/>
    </row>
    <row r="31" ht="12">
      <c r="A31"/>
    </row>
    <row r="32" ht="12">
      <c r="A32"/>
    </row>
    <row r="33" ht="12">
      <c r="A33"/>
    </row>
    <row r="34" ht="12">
      <c r="A34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1.5" style="50" bestFit="1" customWidth="1"/>
    <col min="2" max="3" width="12.83203125" style="0" customWidth="1"/>
    <col min="4" max="4" width="14.33203125" style="0" customWidth="1"/>
    <col min="5" max="5" width="12.83203125" style="0" customWidth="1"/>
    <col min="6" max="6" width="2.33203125" style="0" customWidth="1"/>
    <col min="7" max="7" width="14" style="0" customWidth="1"/>
  </cols>
  <sheetData>
    <row r="1" ht="15.75">
      <c r="A1" s="50" t="s">
        <v>214</v>
      </c>
    </row>
    <row r="2" spans="1:7" ht="12.75">
      <c r="A2" s="163" t="s">
        <v>215</v>
      </c>
      <c r="B2" s="439" t="s">
        <v>5</v>
      </c>
      <c r="C2" s="439"/>
      <c r="D2" s="439"/>
      <c r="E2" s="164"/>
      <c r="F2" s="165"/>
      <c r="G2" s="163" t="s">
        <v>25</v>
      </c>
    </row>
    <row r="3" spans="1:7" ht="12.75">
      <c r="A3" s="166"/>
      <c r="B3" s="167" t="s">
        <v>249</v>
      </c>
      <c r="C3" s="167" t="s">
        <v>234</v>
      </c>
      <c r="D3" s="167" t="s">
        <v>250</v>
      </c>
      <c r="E3" s="167" t="s">
        <v>1</v>
      </c>
      <c r="F3" s="165"/>
      <c r="G3" s="167" t="s">
        <v>234</v>
      </c>
    </row>
    <row r="4" spans="1:7" ht="12.75">
      <c r="A4" s="87" t="s">
        <v>204</v>
      </c>
      <c r="B4" s="26">
        <v>18572.893</v>
      </c>
      <c r="C4" s="26">
        <v>24371.534</v>
      </c>
      <c r="D4" s="26">
        <v>5798.641</v>
      </c>
      <c r="E4" s="375">
        <v>0.3122098964334743</v>
      </c>
      <c r="F4" s="189"/>
      <c r="G4" s="26">
        <v>46975.15062942442</v>
      </c>
    </row>
    <row r="5" spans="1:7" ht="12.75">
      <c r="A5" s="87" t="s">
        <v>205</v>
      </c>
      <c r="B5" s="26">
        <v>-76.194</v>
      </c>
      <c r="C5" s="26">
        <v>-268.736</v>
      </c>
      <c r="D5" s="26">
        <v>-192.54199999999997</v>
      </c>
      <c r="E5" s="375" t="s">
        <v>28</v>
      </c>
      <c r="F5" s="189"/>
      <c r="G5" s="26">
        <v>-517.9778211559847</v>
      </c>
    </row>
    <row r="6" spans="1:7" ht="12.75">
      <c r="A6" s="87" t="s">
        <v>41</v>
      </c>
      <c r="B6" s="26">
        <v>-5215.596</v>
      </c>
      <c r="C6" s="26">
        <v>-6598.993</v>
      </c>
      <c r="D6" s="26">
        <v>-1383.3970000000008</v>
      </c>
      <c r="E6" s="375">
        <v>-0.26524236156328085</v>
      </c>
      <c r="F6" s="189"/>
      <c r="G6" s="26">
        <v>-12719.293343517784</v>
      </c>
    </row>
    <row r="7" spans="1:7" ht="12.75">
      <c r="A7" s="91" t="s">
        <v>42</v>
      </c>
      <c r="B7" s="156">
        <v>13357.297</v>
      </c>
      <c r="C7" s="156">
        <v>17772.541</v>
      </c>
      <c r="D7" s="156">
        <v>4415.244000000001</v>
      </c>
      <c r="E7" s="375">
        <v>0.3305492121647067</v>
      </c>
      <c r="F7" s="189"/>
      <c r="G7" s="156">
        <v>34255.85728590663</v>
      </c>
    </row>
    <row r="8" spans="1:7" ht="12.75">
      <c r="A8" s="87" t="s">
        <v>135</v>
      </c>
      <c r="B8" s="26">
        <v>-1418.518</v>
      </c>
      <c r="C8" s="26">
        <v>-1486.68</v>
      </c>
      <c r="D8" s="26">
        <v>-68.16200000000003</v>
      </c>
      <c r="E8" s="375">
        <v>-0.048051558034512</v>
      </c>
      <c r="F8" s="189"/>
      <c r="G8" s="26">
        <v>-2865.5158488486077</v>
      </c>
    </row>
    <row r="9" spans="1:7" ht="12.75">
      <c r="A9" s="93" t="s">
        <v>46</v>
      </c>
      <c r="B9" s="94">
        <v>11938.779</v>
      </c>
      <c r="C9" s="94">
        <v>16285.861</v>
      </c>
      <c r="D9" s="94">
        <v>4347.082</v>
      </c>
      <c r="E9" s="376">
        <v>0.36411445425030475</v>
      </c>
      <c r="F9" s="189"/>
      <c r="G9" s="94">
        <v>31390.34143705803</v>
      </c>
    </row>
    <row r="10" spans="1:7" ht="12.75">
      <c r="A10" s="87" t="s">
        <v>136</v>
      </c>
      <c r="B10" s="26">
        <v>-1634.488</v>
      </c>
      <c r="C10" s="26">
        <v>-1791.094</v>
      </c>
      <c r="D10" s="26">
        <v>-156.606</v>
      </c>
      <c r="E10" s="375">
        <v>-0.09581349021834362</v>
      </c>
      <c r="F10" s="189"/>
      <c r="G10" s="26">
        <v>-3452.2615786703577</v>
      </c>
    </row>
    <row r="11" spans="1:7" ht="12.75">
      <c r="A11" s="93" t="s">
        <v>2</v>
      </c>
      <c r="B11" s="94">
        <v>10304.291</v>
      </c>
      <c r="C11" s="94">
        <v>14494.767</v>
      </c>
      <c r="D11" s="94">
        <v>4190.476000000001</v>
      </c>
      <c r="E11" s="376">
        <v>0.4066729093733863</v>
      </c>
      <c r="F11" s="189"/>
      <c r="G11" s="94">
        <v>27938.07985838767</v>
      </c>
    </row>
    <row r="13" ht="15.75">
      <c r="A13" s="50" t="s">
        <v>229</v>
      </c>
    </row>
    <row r="14" spans="1:5" ht="12.75">
      <c r="A14" s="183" t="s">
        <v>215</v>
      </c>
      <c r="B14" s="187" t="s">
        <v>249</v>
      </c>
      <c r="C14" s="187" t="s">
        <v>234</v>
      </c>
      <c r="D14" s="100" t="s">
        <v>250</v>
      </c>
      <c r="E14" s="101" t="s">
        <v>1</v>
      </c>
    </row>
    <row r="15" spans="1:5" ht="12.75">
      <c r="A15" s="102" t="s">
        <v>137</v>
      </c>
      <c r="B15" s="168">
        <v>581.0656449999999</v>
      </c>
      <c r="C15" s="168">
        <v>847.116806</v>
      </c>
      <c r="D15" s="169">
        <v>266.0511610000001</v>
      </c>
      <c r="E15" s="170">
        <v>0.45786764935999646</v>
      </c>
    </row>
    <row r="16" spans="1:5" ht="12.75">
      <c r="A16" s="184" t="s">
        <v>138</v>
      </c>
      <c r="B16" s="168">
        <v>708.9818860712226</v>
      </c>
      <c r="C16" s="168">
        <v>858.410472483149</v>
      </c>
      <c r="D16" s="169">
        <v>149.4285864119264</v>
      </c>
      <c r="E16" s="185">
        <v>0.21076502707280054</v>
      </c>
    </row>
    <row r="17" spans="1:5" ht="12.75">
      <c r="A17" s="171" t="s">
        <v>139</v>
      </c>
      <c r="B17" s="172">
        <v>0.0071992994941248965</v>
      </c>
      <c r="C17" s="172">
        <v>0.008447784981222457</v>
      </c>
      <c r="D17" s="388">
        <v>0.12484854870975608</v>
      </c>
      <c r="E17" s="186" t="s">
        <v>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88" zoomScaleNormal="88" zoomScalePageLayoutView="0" workbookViewId="0" topLeftCell="A1">
      <selection activeCell="A1" sqref="A1"/>
    </sheetView>
  </sheetViews>
  <sheetFormatPr defaultColWidth="12" defaultRowHeight="12"/>
  <cols>
    <col min="1" max="1" width="25.5" style="51" customWidth="1"/>
    <col min="2" max="3" width="14" style="51" customWidth="1"/>
    <col min="4" max="4" width="1.66796875" style="51" customWidth="1"/>
    <col min="5" max="5" width="11.33203125" style="51" customWidth="1"/>
    <col min="6" max="6" width="1.66796875" style="51" customWidth="1"/>
    <col min="7" max="7" width="15.83203125" style="51" customWidth="1"/>
    <col min="8" max="8" width="1.66796875" style="51" customWidth="1"/>
    <col min="9" max="10" width="14" style="51" customWidth="1"/>
    <col min="11" max="11" width="1.66796875" style="51" customWidth="1"/>
    <col min="12" max="12" width="14.5" style="51" customWidth="1"/>
    <col min="13" max="13" width="1.66796875" style="51" customWidth="1"/>
    <col min="14" max="14" width="14" style="51" customWidth="1"/>
    <col min="15" max="15" width="1.3359375" style="51" customWidth="1"/>
    <col min="16" max="16" width="14" style="51" customWidth="1"/>
    <col min="17" max="17" width="15.5" style="51" customWidth="1"/>
    <col min="18" max="18" width="1.66796875" style="51" customWidth="1"/>
    <col min="19" max="19" width="11.33203125" style="51" customWidth="1"/>
    <col min="20" max="20" width="1.66796875" style="51" customWidth="1"/>
    <col min="21" max="21" width="16.16015625" style="51" customWidth="1"/>
    <col min="22" max="22" width="1.3359375" style="51" customWidth="1"/>
    <col min="23" max="23" width="9" style="51" bestFit="1" customWidth="1"/>
    <col min="24" max="24" width="2.33203125" style="51" customWidth="1"/>
    <col min="25" max="25" width="14.16015625" style="51" bestFit="1" customWidth="1"/>
    <col min="26" max="26" width="2.33203125" style="51" customWidth="1"/>
    <col min="27" max="27" width="12" style="51" customWidth="1"/>
    <col min="28" max="28" width="15" style="51" bestFit="1" customWidth="1"/>
    <col min="29" max="30" width="12" style="51" customWidth="1"/>
    <col min="31" max="31" width="2.33203125" style="51" customWidth="1"/>
    <col min="32" max="32" width="12" style="51" customWidth="1"/>
    <col min="33" max="33" width="2.33203125" style="51" customWidth="1"/>
    <col min="34" max="35" width="12" style="51" customWidth="1"/>
    <col min="36" max="36" width="2.33203125" style="51" customWidth="1"/>
    <col min="37" max="37" width="12" style="51" customWidth="1"/>
    <col min="38" max="38" width="2.33203125" style="51" customWidth="1"/>
    <col min="39" max="40" width="12" style="51" customWidth="1"/>
    <col min="41" max="41" width="2.33203125" style="51" customWidth="1"/>
    <col min="42" max="42" width="12" style="51" customWidth="1"/>
    <col min="43" max="43" width="2.33203125" style="51" customWidth="1"/>
    <col min="44" max="16384" width="12" style="51" customWidth="1"/>
  </cols>
  <sheetData>
    <row r="1" ht="15.75">
      <c r="A1" s="51" t="s">
        <v>59</v>
      </c>
    </row>
    <row r="2" spans="1:22" s="298" customFormat="1" ht="15" customHeight="1">
      <c r="A2" s="411"/>
      <c r="B2" s="414" t="s">
        <v>17</v>
      </c>
      <c r="C2" s="414"/>
      <c r="D2" s="414"/>
      <c r="E2" s="414"/>
      <c r="F2" s="414"/>
      <c r="G2" s="414"/>
      <c r="H2" s="296"/>
      <c r="I2" s="414" t="s">
        <v>4</v>
      </c>
      <c r="J2" s="414"/>
      <c r="K2" s="414"/>
      <c r="L2" s="414"/>
      <c r="M2" s="414"/>
      <c r="N2" s="414"/>
      <c r="O2" s="297"/>
      <c r="P2" s="414" t="s">
        <v>11</v>
      </c>
      <c r="Q2" s="414"/>
      <c r="R2" s="414"/>
      <c r="S2" s="414"/>
      <c r="T2" s="414"/>
      <c r="U2" s="414"/>
      <c r="V2" s="297"/>
    </row>
    <row r="3" spans="1:22" s="298" customFormat="1" ht="15" customHeight="1">
      <c r="A3" s="412"/>
      <c r="B3" s="415" t="s">
        <v>5</v>
      </c>
      <c r="C3" s="415"/>
      <c r="D3" s="299"/>
      <c r="E3" s="300" t="s">
        <v>6</v>
      </c>
      <c r="F3" s="301"/>
      <c r="G3" s="300" t="s">
        <v>7</v>
      </c>
      <c r="H3" s="301"/>
      <c r="I3" s="415" t="s">
        <v>5</v>
      </c>
      <c r="J3" s="415"/>
      <c r="K3" s="299"/>
      <c r="L3" s="300" t="s">
        <v>6</v>
      </c>
      <c r="M3" s="301"/>
      <c r="N3" s="300" t="s">
        <v>7</v>
      </c>
      <c r="O3" s="302"/>
      <c r="P3" s="415" t="s">
        <v>5</v>
      </c>
      <c r="Q3" s="415"/>
      <c r="R3" s="299"/>
      <c r="S3" s="300" t="s">
        <v>6</v>
      </c>
      <c r="T3" s="301"/>
      <c r="U3" s="300" t="s">
        <v>7</v>
      </c>
      <c r="V3" s="302"/>
    </row>
    <row r="4" spans="1:22" s="298" customFormat="1" ht="15" customHeight="1">
      <c r="A4" s="413"/>
      <c r="B4" s="303" t="s">
        <v>249</v>
      </c>
      <c r="C4" s="303" t="s">
        <v>234</v>
      </c>
      <c r="D4" s="304"/>
      <c r="E4" s="304"/>
      <c r="F4" s="304"/>
      <c r="G4" s="304" t="s">
        <v>234</v>
      </c>
      <c r="H4" s="304"/>
      <c r="I4" s="303" t="s">
        <v>249</v>
      </c>
      <c r="J4" s="303" t="s">
        <v>234</v>
      </c>
      <c r="K4" s="304"/>
      <c r="L4" s="304"/>
      <c r="M4" s="304"/>
      <c r="N4" s="304" t="s">
        <v>234</v>
      </c>
      <c r="O4" s="304"/>
      <c r="P4" s="304" t="s">
        <v>249</v>
      </c>
      <c r="Q4" s="304" t="s">
        <v>234</v>
      </c>
      <c r="R4" s="304"/>
      <c r="S4" s="304"/>
      <c r="T4" s="304"/>
      <c r="U4" s="304" t="s">
        <v>234</v>
      </c>
      <c r="V4" s="304"/>
    </row>
    <row r="5" spans="1:22" s="298" customFormat="1" ht="15" customHeight="1">
      <c r="A5" s="305" t="s">
        <v>8</v>
      </c>
      <c r="B5" s="306">
        <v>419397.05700000003</v>
      </c>
      <c r="C5" s="306">
        <v>290909.20900000003</v>
      </c>
      <c r="D5" s="307"/>
      <c r="E5" s="308">
        <v>-0.30636325614464194</v>
      </c>
      <c r="F5" s="307"/>
      <c r="G5" s="306">
        <v>560715.7679307719</v>
      </c>
      <c r="H5" s="306"/>
      <c r="I5" s="306">
        <v>66976.80600000001</v>
      </c>
      <c r="J5" s="306">
        <v>61148.5</v>
      </c>
      <c r="K5" s="307"/>
      <c r="L5" s="308">
        <v>-0.08701976621578536</v>
      </c>
      <c r="M5" s="307"/>
      <c r="N5" s="306">
        <v>117861.26762083631</v>
      </c>
      <c r="O5" s="306"/>
      <c r="P5" s="306">
        <v>118591.102</v>
      </c>
      <c r="Q5" s="306">
        <v>123136.386</v>
      </c>
      <c r="R5" s="307"/>
      <c r="S5" s="308">
        <v>0.03832736118768843</v>
      </c>
      <c r="T5" s="307"/>
      <c r="U5" s="306">
        <v>237340.41790409578</v>
      </c>
      <c r="V5" s="307"/>
    </row>
    <row r="6" spans="1:22" s="311" customFormat="1" ht="15" customHeight="1">
      <c r="A6" s="309" t="s">
        <v>9</v>
      </c>
      <c r="B6" s="310">
        <v>0.6346702429955282</v>
      </c>
      <c r="C6" s="310">
        <v>0.548982383909239</v>
      </c>
      <c r="D6" s="310"/>
      <c r="E6" s="310"/>
      <c r="F6" s="310"/>
      <c r="G6" s="310">
        <v>0.548982383909239</v>
      </c>
      <c r="H6" s="310"/>
      <c r="I6" s="310">
        <v>0.10135546978596074</v>
      </c>
      <c r="J6" s="310">
        <v>0.11539493513412323</v>
      </c>
      <c r="K6" s="310"/>
      <c r="L6" s="310"/>
      <c r="M6" s="310"/>
      <c r="N6" s="310">
        <v>0.11539493513412323</v>
      </c>
      <c r="O6" s="310"/>
      <c r="P6" s="310">
        <v>0.1794629749236592</v>
      </c>
      <c r="Q6" s="310">
        <v>0.23237389756282426</v>
      </c>
      <c r="R6" s="310"/>
      <c r="S6" s="310"/>
      <c r="T6" s="310"/>
      <c r="U6" s="310">
        <v>0.23237389756282426</v>
      </c>
      <c r="V6" s="310"/>
    </row>
    <row r="7" spans="1:22" s="298" customFormat="1" ht="15" customHeight="1">
      <c r="A7" s="305" t="s">
        <v>10</v>
      </c>
      <c r="B7" s="312">
        <v>-235533.988</v>
      </c>
      <c r="C7" s="312">
        <v>-194334.086</v>
      </c>
      <c r="D7" s="306"/>
      <c r="E7" s="308">
        <v>-0.17492126019621423</v>
      </c>
      <c r="F7" s="307"/>
      <c r="G7" s="306">
        <v>-374571.1132390266</v>
      </c>
      <c r="H7" s="306"/>
      <c r="I7" s="312">
        <v>-53690.54600000002</v>
      </c>
      <c r="J7" s="312">
        <v>-46142.475999999995</v>
      </c>
      <c r="K7" s="307"/>
      <c r="L7" s="308">
        <v>-0.14058471299584138</v>
      </c>
      <c r="M7" s="307"/>
      <c r="N7" s="306">
        <v>-88937.76155627718</v>
      </c>
      <c r="O7" s="306"/>
      <c r="P7" s="312">
        <v>-53558.676999999996</v>
      </c>
      <c r="Q7" s="312">
        <v>-79010.551</v>
      </c>
      <c r="R7" s="307"/>
      <c r="S7" s="308">
        <v>0.47521476305323995</v>
      </c>
      <c r="T7" s="307"/>
      <c r="U7" s="306">
        <v>-152289.65054385204</v>
      </c>
      <c r="V7" s="307"/>
    </row>
    <row r="8" spans="1:22" s="311" customFormat="1" ht="15" customHeight="1">
      <c r="A8" s="309" t="s">
        <v>9</v>
      </c>
      <c r="B8" s="310">
        <v>0.6342719702086532</v>
      </c>
      <c r="C8" s="310">
        <v>0.5481829401095523</v>
      </c>
      <c r="D8" s="310"/>
      <c r="E8" s="310"/>
      <c r="F8" s="310"/>
      <c r="G8" s="310">
        <v>0.5481829401095523</v>
      </c>
      <c r="H8" s="310"/>
      <c r="I8" s="310">
        <v>0.14458383981932296</v>
      </c>
      <c r="J8" s="310">
        <v>0.13015996667519486</v>
      </c>
      <c r="K8" s="310"/>
      <c r="L8" s="310"/>
      <c r="M8" s="310"/>
      <c r="N8" s="310">
        <v>0.1301599666751948</v>
      </c>
      <c r="O8" s="310"/>
      <c r="P8" s="310">
        <v>0.1442287283929438</v>
      </c>
      <c r="Q8" s="310">
        <v>0.22287513754460825</v>
      </c>
      <c r="R8" s="310"/>
      <c r="S8" s="310"/>
      <c r="T8" s="310"/>
      <c r="U8" s="310">
        <v>0.22287513754460822</v>
      </c>
      <c r="V8" s="310"/>
    </row>
    <row r="9" spans="1:22" s="298" customFormat="1" ht="15" customHeight="1">
      <c r="A9" s="313"/>
      <c r="B9" s="314"/>
      <c r="C9" s="314"/>
      <c r="D9" s="315"/>
      <c r="E9" s="316"/>
      <c r="F9" s="315"/>
      <c r="G9" s="315"/>
      <c r="H9" s="315"/>
      <c r="I9" s="314"/>
      <c r="J9" s="314"/>
      <c r="K9" s="315"/>
      <c r="L9" s="316"/>
      <c r="M9" s="315"/>
      <c r="N9" s="315"/>
      <c r="O9" s="315"/>
      <c r="P9" s="314"/>
      <c r="Q9" s="314"/>
      <c r="R9" s="315"/>
      <c r="S9" s="316"/>
      <c r="T9" s="315"/>
      <c r="U9" s="315"/>
      <c r="V9" s="315"/>
    </row>
    <row r="10" spans="1:22" s="323" customFormat="1" ht="15" customHeight="1">
      <c r="A10" s="317" t="s">
        <v>2</v>
      </c>
      <c r="B10" s="318">
        <v>183863.06900000002</v>
      </c>
      <c r="C10" s="318">
        <v>96575.12300000002</v>
      </c>
      <c r="D10" s="319"/>
      <c r="E10" s="320">
        <v>-0.47474431094153</v>
      </c>
      <c r="F10" s="319"/>
      <c r="G10" s="318">
        <v>186144.6546917453</v>
      </c>
      <c r="H10" s="321"/>
      <c r="I10" s="318">
        <v>13286.259999999995</v>
      </c>
      <c r="J10" s="318">
        <v>15006.024000000005</v>
      </c>
      <c r="K10" s="319"/>
      <c r="L10" s="320">
        <v>0.12943928539709526</v>
      </c>
      <c r="M10" s="319"/>
      <c r="N10" s="318">
        <v>28923.50606455913</v>
      </c>
      <c r="O10" s="321"/>
      <c r="P10" s="318">
        <v>65032.425</v>
      </c>
      <c r="Q10" s="322">
        <v>44125.83499999999</v>
      </c>
      <c r="R10" s="319"/>
      <c r="S10" s="320">
        <v>-0.3214794773530283</v>
      </c>
      <c r="T10" s="319"/>
      <c r="U10" s="318">
        <v>85050.76736024374</v>
      </c>
      <c r="V10" s="319"/>
    </row>
    <row r="11" s="298" customFormat="1" ht="15" customHeight="1"/>
    <row r="12" spans="1:22" s="298" customFormat="1" ht="15" customHeight="1">
      <c r="A12" s="411"/>
      <c r="B12" s="414" t="s">
        <v>12</v>
      </c>
      <c r="C12" s="414"/>
      <c r="D12" s="414"/>
      <c r="E12" s="414"/>
      <c r="F12" s="414"/>
      <c r="G12" s="414"/>
      <c r="H12" s="296"/>
      <c r="I12" s="414" t="s">
        <v>13</v>
      </c>
      <c r="J12" s="414"/>
      <c r="K12" s="414"/>
      <c r="L12" s="414"/>
      <c r="M12" s="414"/>
      <c r="N12" s="414"/>
      <c r="O12" s="297"/>
      <c r="P12" s="414" t="s">
        <v>251</v>
      </c>
      <c r="Q12" s="414"/>
      <c r="R12" s="414"/>
      <c r="S12" s="414"/>
      <c r="T12" s="414"/>
      <c r="U12" s="414"/>
      <c r="V12" s="297"/>
    </row>
    <row r="13" spans="1:22" s="298" customFormat="1" ht="15" customHeight="1">
      <c r="A13" s="412"/>
      <c r="B13" s="415" t="s">
        <v>5</v>
      </c>
      <c r="C13" s="415"/>
      <c r="D13" s="299"/>
      <c r="E13" s="300" t="s">
        <v>6</v>
      </c>
      <c r="F13" s="301"/>
      <c r="G13" s="300" t="s">
        <v>7</v>
      </c>
      <c r="H13" s="301"/>
      <c r="I13" s="415" t="s">
        <v>5</v>
      </c>
      <c r="J13" s="415"/>
      <c r="K13" s="299"/>
      <c r="L13" s="300" t="s">
        <v>6</v>
      </c>
      <c r="M13" s="301"/>
      <c r="N13" s="300" t="s">
        <v>7</v>
      </c>
      <c r="O13" s="302"/>
      <c r="P13" s="415" t="s">
        <v>5</v>
      </c>
      <c r="Q13" s="415"/>
      <c r="R13" s="299"/>
      <c r="S13" s="300" t="s">
        <v>6</v>
      </c>
      <c r="T13" s="301"/>
      <c r="U13" s="300" t="s">
        <v>7</v>
      </c>
      <c r="V13" s="302"/>
    </row>
    <row r="14" spans="1:22" s="298" customFormat="1" ht="15" customHeight="1">
      <c r="A14" s="413"/>
      <c r="B14" s="304" t="s">
        <v>249</v>
      </c>
      <c r="C14" s="304" t="s">
        <v>234</v>
      </c>
      <c r="D14" s="304"/>
      <c r="E14" s="304"/>
      <c r="F14" s="304"/>
      <c r="G14" s="304" t="s">
        <v>234</v>
      </c>
      <c r="H14" s="304"/>
      <c r="I14" s="304" t="s">
        <v>249</v>
      </c>
      <c r="J14" s="304" t="s">
        <v>234</v>
      </c>
      <c r="K14" s="304"/>
      <c r="L14" s="304"/>
      <c r="M14" s="304"/>
      <c r="N14" s="304" t="s">
        <v>234</v>
      </c>
      <c r="O14" s="304"/>
      <c r="P14" s="304" t="s">
        <v>249</v>
      </c>
      <c r="Q14" s="304" t="s">
        <v>234</v>
      </c>
      <c r="R14" s="304"/>
      <c r="S14" s="304"/>
      <c r="T14" s="304"/>
      <c r="U14" s="304" t="s">
        <v>234</v>
      </c>
      <c r="V14" s="304"/>
    </row>
    <row r="15" spans="1:35" s="298" customFormat="1" ht="15" customHeight="1">
      <c r="A15" s="305" t="s">
        <v>8</v>
      </c>
      <c r="B15" s="306">
        <v>56062.654</v>
      </c>
      <c r="C15" s="306">
        <v>54934.770000000004</v>
      </c>
      <c r="D15" s="307"/>
      <c r="E15" s="308">
        <v>-0.02011827695492258</v>
      </c>
      <c r="F15" s="307"/>
      <c r="G15" s="306">
        <v>105884.55364659952</v>
      </c>
      <c r="H15" s="306"/>
      <c r="I15" s="306">
        <v>660810.9670000001</v>
      </c>
      <c r="J15" s="306">
        <v>529906.273</v>
      </c>
      <c r="K15" s="307"/>
      <c r="L15" s="308">
        <v>-0.19809703612258603</v>
      </c>
      <c r="M15" s="307"/>
      <c r="N15" s="306">
        <v>1021372.9699994759</v>
      </c>
      <c r="O15" s="306"/>
      <c r="P15" s="306">
        <v>-216.65200000000002</v>
      </c>
      <c r="Q15" s="306">
        <v>-222.592</v>
      </c>
      <c r="R15" s="307"/>
      <c r="S15" s="308">
        <v>0.0274172405516681</v>
      </c>
      <c r="T15" s="307"/>
      <c r="U15" s="307">
        <v>-429.0371028276605</v>
      </c>
      <c r="V15" s="307"/>
      <c r="AE15" s="324" t="e">
        <v>#REF!</v>
      </c>
      <c r="AF15" s="324" t="e">
        <v>#REF!</v>
      </c>
      <c r="AG15" s="324" t="e">
        <v>#REF!</v>
      </c>
      <c r="AI15" s="325"/>
    </row>
    <row r="16" spans="1:22" s="311" customFormat="1" ht="15" customHeight="1">
      <c r="A16" s="309" t="s">
        <v>9</v>
      </c>
      <c r="B16" s="310">
        <v>0.08483917004967019</v>
      </c>
      <c r="C16" s="310">
        <v>0.10366884258416771</v>
      </c>
      <c r="D16" s="310"/>
      <c r="E16" s="310"/>
      <c r="F16" s="310"/>
      <c r="G16" s="310">
        <v>0.10366884258416773</v>
      </c>
      <c r="H16" s="310"/>
      <c r="I16" s="310"/>
      <c r="J16" s="310"/>
      <c r="K16" s="310"/>
      <c r="L16" s="310"/>
      <c r="M16" s="310"/>
      <c r="N16" s="310"/>
      <c r="O16" s="310"/>
      <c r="P16" s="310">
        <v>-0.0003278577548184063</v>
      </c>
      <c r="Q16" s="310">
        <v>-0.0004200591903542157</v>
      </c>
      <c r="R16" s="310"/>
      <c r="S16" s="310"/>
      <c r="T16" s="310"/>
      <c r="U16" s="310">
        <v>-0.0004200591903542157</v>
      </c>
      <c r="V16" s="326"/>
    </row>
    <row r="17" spans="1:35" s="298" customFormat="1" ht="15" customHeight="1">
      <c r="A17" s="305" t="s">
        <v>10</v>
      </c>
      <c r="B17" s="312">
        <v>-28778.856000000003</v>
      </c>
      <c r="C17" s="312">
        <v>-35241.378000000004</v>
      </c>
      <c r="D17" s="307"/>
      <c r="E17" s="308">
        <v>0.22455798798951565</v>
      </c>
      <c r="F17" s="307"/>
      <c r="G17" s="306">
        <v>-67926.33480437058</v>
      </c>
      <c r="H17" s="306"/>
      <c r="I17" s="312">
        <v>-371345.41500000004</v>
      </c>
      <c r="J17" s="312">
        <v>-354505.89900000003</v>
      </c>
      <c r="K17" s="307"/>
      <c r="L17" s="308">
        <v>-0.04534731093960054</v>
      </c>
      <c r="M17" s="307"/>
      <c r="N17" s="306">
        <v>-683295.8230406989</v>
      </c>
      <c r="O17" s="306"/>
      <c r="P17" s="312">
        <v>216.65200000000002</v>
      </c>
      <c r="Q17" s="312">
        <v>222.592</v>
      </c>
      <c r="R17" s="307"/>
      <c r="S17" s="308">
        <v>0.0274172405516681</v>
      </c>
      <c r="T17" s="307"/>
      <c r="U17" s="307">
        <v>429.0371028276605</v>
      </c>
      <c r="V17" s="307"/>
      <c r="AE17" s="324" t="e">
        <v>#REF!</v>
      </c>
      <c r="AF17" s="324" t="e">
        <v>#REF!</v>
      </c>
      <c r="AG17" s="324" t="e">
        <v>#REF!</v>
      </c>
      <c r="AI17" s="325"/>
    </row>
    <row r="18" spans="1:22" s="311" customFormat="1" ht="15" customHeight="1">
      <c r="A18" s="309" t="s">
        <v>9</v>
      </c>
      <c r="B18" s="310">
        <v>0.07749888604387374</v>
      </c>
      <c r="C18" s="310">
        <v>0.0994098493125498</v>
      </c>
      <c r="D18" s="310"/>
      <c r="E18" s="310"/>
      <c r="F18" s="310"/>
      <c r="G18" s="310">
        <v>0.09940984931254981</v>
      </c>
      <c r="H18" s="310"/>
      <c r="I18" s="310"/>
      <c r="J18" s="310"/>
      <c r="K18" s="310"/>
      <c r="L18" s="310"/>
      <c r="M18" s="310"/>
      <c r="N18" s="310"/>
      <c r="O18" s="310"/>
      <c r="P18" s="310">
        <v>-0.0005834244647937824</v>
      </c>
      <c r="Q18" s="310">
        <v>-0.0006278936419052367</v>
      </c>
      <c r="R18" s="310"/>
      <c r="S18" s="310"/>
      <c r="T18" s="310"/>
      <c r="U18" s="310">
        <v>-0.0006278936419052366</v>
      </c>
      <c r="V18" s="326"/>
    </row>
    <row r="19" spans="1:22" s="298" customFormat="1" ht="15" customHeight="1">
      <c r="A19" s="327"/>
      <c r="B19" s="314"/>
      <c r="C19" s="314"/>
      <c r="D19" s="315"/>
      <c r="E19" s="316"/>
      <c r="F19" s="315"/>
      <c r="G19" s="315"/>
      <c r="H19" s="328"/>
      <c r="I19" s="314"/>
      <c r="J19" s="314"/>
      <c r="K19" s="315"/>
      <c r="L19" s="316"/>
      <c r="M19" s="315"/>
      <c r="N19" s="315"/>
      <c r="O19" s="328"/>
      <c r="P19" s="314"/>
      <c r="Q19" s="314"/>
      <c r="R19" s="315"/>
      <c r="S19" s="316"/>
      <c r="T19" s="315"/>
      <c r="U19" s="315"/>
      <c r="V19" s="329"/>
    </row>
    <row r="20" spans="1:35" s="323" customFormat="1" ht="15" customHeight="1">
      <c r="A20" s="330" t="s">
        <v>2</v>
      </c>
      <c r="B20" s="318">
        <v>27283.798</v>
      </c>
      <c r="C20" s="318">
        <v>19693.392</v>
      </c>
      <c r="D20" s="319"/>
      <c r="E20" s="320">
        <v>-0.27820195707357165</v>
      </c>
      <c r="F20" s="319"/>
      <c r="G20" s="318">
        <v>37958.21884222895</v>
      </c>
      <c r="H20" s="331"/>
      <c r="I20" s="318">
        <v>289465.552</v>
      </c>
      <c r="J20" s="318">
        <v>175400.374</v>
      </c>
      <c r="K20" s="319"/>
      <c r="L20" s="320">
        <v>-0.39405441238824856</v>
      </c>
      <c r="M20" s="319"/>
      <c r="N20" s="318">
        <v>338077.146958777</v>
      </c>
      <c r="O20" s="331"/>
      <c r="P20" s="332"/>
      <c r="Q20" s="332"/>
      <c r="R20" s="319"/>
      <c r="S20" s="320"/>
      <c r="T20" s="319"/>
      <c r="U20" s="332"/>
      <c r="V20" s="333"/>
      <c r="AE20" s="324" t="e">
        <v>#REF!</v>
      </c>
      <c r="AF20" s="324" t="e">
        <v>#REF!</v>
      </c>
      <c r="AG20" s="324" t="e">
        <v>#REF!</v>
      </c>
      <c r="AI20" s="325"/>
    </row>
  </sheetData>
  <sheetProtection/>
  <mergeCells count="14">
    <mergeCell ref="A12:A14"/>
    <mergeCell ref="B12:G12"/>
    <mergeCell ref="I12:N12"/>
    <mergeCell ref="P12:U12"/>
    <mergeCell ref="B13:C13"/>
    <mergeCell ref="I13:J13"/>
    <mergeCell ref="P13:Q13"/>
    <mergeCell ref="A2:A4"/>
    <mergeCell ref="B2:G2"/>
    <mergeCell ref="I2:N2"/>
    <mergeCell ref="P2:U2"/>
    <mergeCell ref="B3:C3"/>
    <mergeCell ref="I3:J3"/>
    <mergeCell ref="P3:Q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" style="0" customWidth="1"/>
    <col min="5" max="5" width="12.83203125" style="0" customWidth="1"/>
    <col min="6" max="6" width="2.5" style="0" customWidth="1"/>
    <col min="7" max="7" width="12.83203125" style="0" customWidth="1"/>
  </cols>
  <sheetData>
    <row r="1" ht="15.75">
      <c r="A1" s="50" t="s">
        <v>217</v>
      </c>
    </row>
    <row r="2" spans="1:7" ht="12.75">
      <c r="A2" s="163" t="s">
        <v>216</v>
      </c>
      <c r="B2" s="439" t="s">
        <v>5</v>
      </c>
      <c r="C2" s="439"/>
      <c r="D2" s="439"/>
      <c r="E2" s="164"/>
      <c r="F2" s="165"/>
      <c r="G2" s="163" t="s">
        <v>25</v>
      </c>
    </row>
    <row r="3" spans="1:7" ht="12.75">
      <c r="A3" s="387"/>
      <c r="B3" s="167" t="s">
        <v>249</v>
      </c>
      <c r="C3" s="167" t="s">
        <v>234</v>
      </c>
      <c r="D3" s="167" t="s">
        <v>250</v>
      </c>
      <c r="E3" s="167" t="s">
        <v>1</v>
      </c>
      <c r="F3" s="165"/>
      <c r="G3" s="167" t="s">
        <v>234</v>
      </c>
    </row>
    <row r="4" spans="1:7" ht="12.75">
      <c r="A4" s="87" t="s">
        <v>204</v>
      </c>
      <c r="B4" s="26">
        <v>29874.008</v>
      </c>
      <c r="C4" s="26">
        <v>35051.343</v>
      </c>
      <c r="D4" s="26">
        <v>5177.334999999999</v>
      </c>
      <c r="E4" s="375">
        <v>0.17330567093642069</v>
      </c>
      <c r="F4" s="189"/>
      <c r="G4" s="26">
        <v>67560.05252638679</v>
      </c>
    </row>
    <row r="5" spans="1:7" ht="12.75">
      <c r="A5" s="87" t="s">
        <v>41</v>
      </c>
      <c r="B5" s="26">
        <v>-18046.105</v>
      </c>
      <c r="C5" s="26">
        <v>-13241.146</v>
      </c>
      <c r="D5" s="26">
        <v>4804.958999999999</v>
      </c>
      <c r="E5" s="375">
        <v>0.26626017082356546</v>
      </c>
      <c r="F5" s="189"/>
      <c r="G5" s="26">
        <v>-25521.775849489026</v>
      </c>
    </row>
    <row r="6" spans="1:7" ht="12.75">
      <c r="A6" s="91" t="s">
        <v>42</v>
      </c>
      <c r="B6" s="156">
        <v>11827.903</v>
      </c>
      <c r="C6" s="156">
        <v>21810.197</v>
      </c>
      <c r="D6" s="156">
        <v>9982.294</v>
      </c>
      <c r="E6" s="375">
        <v>0.8439614359366998</v>
      </c>
      <c r="F6" s="189"/>
      <c r="G6" s="156">
        <v>42038.27667689775</v>
      </c>
    </row>
    <row r="7" spans="1:7" ht="12.75">
      <c r="A7" s="87" t="s">
        <v>135</v>
      </c>
      <c r="B7" s="26">
        <v>-2205.94</v>
      </c>
      <c r="C7" s="26">
        <v>-2120.252</v>
      </c>
      <c r="D7" s="26">
        <v>85.6880000000001</v>
      </c>
      <c r="E7" s="375">
        <v>0.03884421153793849</v>
      </c>
      <c r="F7" s="189"/>
      <c r="G7" s="26">
        <v>-4086.700372341699</v>
      </c>
    </row>
    <row r="8" spans="1:7" ht="12.75">
      <c r="A8" s="93" t="s">
        <v>46</v>
      </c>
      <c r="B8" s="94">
        <v>9621.963</v>
      </c>
      <c r="C8" s="94">
        <v>19689.945</v>
      </c>
      <c r="D8" s="94">
        <v>10067.982</v>
      </c>
      <c r="E8" s="376">
        <v>1.0463542626385074</v>
      </c>
      <c r="F8" s="189"/>
      <c r="G8" s="94">
        <v>37951.57630455605</v>
      </c>
    </row>
    <row r="9" spans="1:7" ht="12.75">
      <c r="A9" s="87" t="s">
        <v>136</v>
      </c>
      <c r="B9" s="26">
        <v>-1796.071</v>
      </c>
      <c r="C9" s="26">
        <v>-1977.252</v>
      </c>
      <c r="D9" s="26">
        <v>-181.18100000000004</v>
      </c>
      <c r="E9" s="375">
        <v>-0.1008763016606804</v>
      </c>
      <c r="F9" s="189"/>
      <c r="G9" s="26">
        <v>-3811.0736292730153</v>
      </c>
    </row>
    <row r="10" spans="1:7" ht="12.75">
      <c r="A10" s="93" t="s">
        <v>2</v>
      </c>
      <c r="B10" s="94">
        <v>7825.892</v>
      </c>
      <c r="C10" s="94">
        <v>17712.693</v>
      </c>
      <c r="D10" s="94">
        <v>9886.801</v>
      </c>
      <c r="E10" s="376">
        <v>1.2633449324370947</v>
      </c>
      <c r="F10" s="189"/>
      <c r="G10" s="94">
        <v>34140.50267528304</v>
      </c>
    </row>
    <row r="13" ht="15.75">
      <c r="A13" s="50" t="s">
        <v>218</v>
      </c>
    </row>
    <row r="14" spans="1:5" ht="12.75">
      <c r="A14" s="98" t="s">
        <v>216</v>
      </c>
      <c r="B14" s="99" t="s">
        <v>249</v>
      </c>
      <c r="C14" s="99" t="s">
        <v>234</v>
      </c>
      <c r="D14" s="99" t="s">
        <v>250</v>
      </c>
      <c r="E14" s="99" t="s">
        <v>1</v>
      </c>
    </row>
    <row r="15" spans="1:5" ht="12.75">
      <c r="A15" s="102" t="s">
        <v>219</v>
      </c>
      <c r="B15" s="168">
        <v>25.474130000000002</v>
      </c>
      <c r="C15" s="168">
        <v>103.63600798782812</v>
      </c>
      <c r="D15" s="169">
        <v>78.16187798782812</v>
      </c>
      <c r="E15" s="170">
        <v>3.0682844904940074</v>
      </c>
    </row>
    <row r="16" spans="1:5" ht="12.75">
      <c r="A16" s="102" t="s">
        <v>220</v>
      </c>
      <c r="B16" s="168">
        <v>777.1626038082192</v>
      </c>
      <c r="C16" s="168">
        <v>663.2876712328762</v>
      </c>
      <c r="D16" s="169">
        <v>-113.874932575343</v>
      </c>
      <c r="E16" s="170">
        <v>-0.14652652098458918</v>
      </c>
    </row>
    <row r="17" spans="1:5" ht="12.75">
      <c r="A17" s="171" t="s">
        <v>221</v>
      </c>
      <c r="B17" s="172">
        <v>0.00794383237379114</v>
      </c>
      <c r="C17" s="172">
        <v>0.006527543415287382</v>
      </c>
      <c r="D17" s="388">
        <v>-0.1416288958503758</v>
      </c>
      <c r="E17" s="174" t="s">
        <v>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5" width="12.83203125" style="0" customWidth="1"/>
    <col min="6" max="6" width="2.66015625" style="0" customWidth="1"/>
    <col min="7" max="7" width="14" style="0" customWidth="1"/>
  </cols>
  <sheetData>
    <row r="1" ht="15.75">
      <c r="A1" s="50" t="s">
        <v>218</v>
      </c>
    </row>
    <row r="2" spans="1:7" ht="12.75">
      <c r="A2" s="163" t="s">
        <v>222</v>
      </c>
      <c r="B2" s="439" t="s">
        <v>5</v>
      </c>
      <c r="C2" s="439"/>
      <c r="D2" s="439"/>
      <c r="E2" s="164"/>
      <c r="F2" s="165"/>
      <c r="G2" s="163" t="s">
        <v>25</v>
      </c>
    </row>
    <row r="3" spans="1:7" ht="12.75">
      <c r="A3" s="166"/>
      <c r="B3" s="167" t="s">
        <v>249</v>
      </c>
      <c r="C3" s="167" t="s">
        <v>234</v>
      </c>
      <c r="D3" s="167" t="s">
        <v>250</v>
      </c>
      <c r="E3" s="167" t="s">
        <v>1</v>
      </c>
      <c r="F3" s="165"/>
      <c r="G3" s="167" t="s">
        <v>234</v>
      </c>
    </row>
    <row r="4" spans="1:7" ht="12.75">
      <c r="A4" s="87" t="s">
        <v>204</v>
      </c>
      <c r="B4" s="26">
        <v>20742.2</v>
      </c>
      <c r="C4" s="26">
        <v>1495.295</v>
      </c>
      <c r="D4" s="26">
        <v>-19246.905</v>
      </c>
      <c r="E4" s="375">
        <v>-0.9279104916546943</v>
      </c>
      <c r="F4" s="189"/>
      <c r="G4" s="26">
        <v>2882.1209145236894</v>
      </c>
    </row>
    <row r="5" spans="1:7" ht="12.75">
      <c r="A5" s="87" t="s">
        <v>41</v>
      </c>
      <c r="B5" s="26">
        <v>-867.558</v>
      </c>
      <c r="C5" s="26">
        <v>3731.517</v>
      </c>
      <c r="D5" s="26">
        <v>4599.075</v>
      </c>
      <c r="E5" s="375" t="s">
        <v>28</v>
      </c>
      <c r="F5" s="189"/>
      <c r="G5" s="26">
        <v>7192.348793114866</v>
      </c>
    </row>
    <row r="6" spans="1:7" ht="12.75">
      <c r="A6" s="91" t="s">
        <v>42</v>
      </c>
      <c r="B6" s="156">
        <v>19874.642</v>
      </c>
      <c r="C6" s="156">
        <v>5226.812</v>
      </c>
      <c r="D6" s="156">
        <v>-14647.83</v>
      </c>
      <c r="E6" s="375">
        <v>-0.7370110113178391</v>
      </c>
      <c r="F6" s="189"/>
      <c r="G6" s="156">
        <v>10074.469707638555</v>
      </c>
    </row>
    <row r="7" spans="1:7" ht="12.75">
      <c r="A7" s="87" t="s">
        <v>135</v>
      </c>
      <c r="B7" s="26">
        <v>-2437.068</v>
      </c>
      <c r="C7" s="26">
        <v>-2099.666</v>
      </c>
      <c r="D7" s="26">
        <v>337.40200000000004</v>
      </c>
      <c r="E7" s="375">
        <v>0.13844587020140597</v>
      </c>
      <c r="F7" s="189"/>
      <c r="G7" s="26">
        <v>-4047.02168609826</v>
      </c>
    </row>
    <row r="8" spans="1:7" ht="12.75">
      <c r="A8" s="93" t="s">
        <v>46</v>
      </c>
      <c r="B8" s="94">
        <v>17437.574</v>
      </c>
      <c r="C8" s="94">
        <v>3127.146</v>
      </c>
      <c r="D8" s="94">
        <v>-14310.428</v>
      </c>
      <c r="E8" s="376">
        <v>-0.8206662234092885</v>
      </c>
      <c r="F8" s="189"/>
      <c r="G8" s="94">
        <v>6027.448021540296</v>
      </c>
    </row>
    <row r="9" spans="1:7" ht="12.75">
      <c r="A9" s="87" t="s">
        <v>136</v>
      </c>
      <c r="B9" s="26">
        <v>-4719.848</v>
      </c>
      <c r="C9" s="26">
        <v>-9077.072</v>
      </c>
      <c r="D9" s="26">
        <v>-4357.224</v>
      </c>
      <c r="E9" s="375">
        <v>-0.9231704071826041</v>
      </c>
      <c r="F9" s="189"/>
      <c r="G9" s="26">
        <v>-17495.69085286674</v>
      </c>
    </row>
    <row r="10" spans="1:7" ht="12.75">
      <c r="A10" s="93" t="s">
        <v>2</v>
      </c>
      <c r="B10" s="94">
        <v>12717.726</v>
      </c>
      <c r="C10" s="94">
        <v>-5949.926</v>
      </c>
      <c r="D10" s="94">
        <v>-18667.652000000002</v>
      </c>
      <c r="E10" s="376">
        <v>-1.4678451163360493</v>
      </c>
      <c r="F10" s="189"/>
      <c r="G10" s="94">
        <v>-11468.242831326446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5" width="12.83203125" style="0" customWidth="1"/>
    <col min="6" max="6" width="2.5" style="0" customWidth="1"/>
    <col min="7" max="7" width="16" style="0" customWidth="1"/>
  </cols>
  <sheetData>
    <row r="1" ht="15.75">
      <c r="A1" s="50" t="s">
        <v>224</v>
      </c>
    </row>
    <row r="2" spans="1:7" ht="12.75">
      <c r="A2" s="372" t="s">
        <v>223</v>
      </c>
      <c r="B2" s="440" t="s">
        <v>5</v>
      </c>
      <c r="C2" s="440"/>
      <c r="D2" s="440"/>
      <c r="E2" s="83"/>
      <c r="F2" s="373"/>
      <c r="G2" s="83" t="s">
        <v>25</v>
      </c>
    </row>
    <row r="3" spans="1:7" ht="12.75">
      <c r="A3" s="374"/>
      <c r="B3" s="175" t="s">
        <v>249</v>
      </c>
      <c r="C3" s="175" t="s">
        <v>234</v>
      </c>
      <c r="D3" s="175" t="s">
        <v>250</v>
      </c>
      <c r="E3" s="175" t="s">
        <v>1</v>
      </c>
      <c r="F3" s="188"/>
      <c r="G3" s="175" t="s">
        <v>234</v>
      </c>
    </row>
    <row r="4" spans="1:7" ht="12.75">
      <c r="A4" s="350" t="s">
        <v>204</v>
      </c>
      <c r="B4" s="26">
        <v>240788.87</v>
      </c>
      <c r="C4" s="26">
        <v>273545.32</v>
      </c>
      <c r="D4" s="26">
        <v>32756.45000000001</v>
      </c>
      <c r="E4" s="155">
        <v>0.13603805690852733</v>
      </c>
      <c r="F4" s="188"/>
      <c r="G4" s="26">
        <v>527247.5918411252</v>
      </c>
    </row>
    <row r="5" spans="1:7" ht="12.75">
      <c r="A5" s="350" t="s">
        <v>41</v>
      </c>
      <c r="B5" s="26">
        <v>-169616.258</v>
      </c>
      <c r="C5" s="26">
        <v>-168092.342</v>
      </c>
      <c r="D5" s="26">
        <v>1523.9159999999974</v>
      </c>
      <c r="E5" s="155">
        <v>0.008984492512504327</v>
      </c>
      <c r="F5" s="188"/>
      <c r="G5" s="26">
        <v>-323991.2220996317</v>
      </c>
    </row>
    <row r="6" spans="1:7" ht="12.75">
      <c r="A6" s="356" t="s">
        <v>42</v>
      </c>
      <c r="B6" s="156">
        <v>71172.612</v>
      </c>
      <c r="C6" s="156">
        <v>105452.978</v>
      </c>
      <c r="D6" s="156">
        <v>34280.36600000001</v>
      </c>
      <c r="E6" s="157">
        <v>0.4816510879212921</v>
      </c>
      <c r="F6" s="188"/>
      <c r="G6" s="156">
        <v>203256.3697414935</v>
      </c>
    </row>
    <row r="7" spans="1:7" ht="12.75">
      <c r="A7" s="350" t="s">
        <v>135</v>
      </c>
      <c r="B7" s="26">
        <v>-30785.178</v>
      </c>
      <c r="C7" s="26">
        <v>-31329.319</v>
      </c>
      <c r="D7" s="26">
        <v>-544.1409999999996</v>
      </c>
      <c r="E7" s="155">
        <v>-0.017675421594119056</v>
      </c>
      <c r="F7" s="188"/>
      <c r="G7" s="26">
        <v>-60386.00110860024</v>
      </c>
    </row>
    <row r="8" spans="1:7" ht="12.75">
      <c r="A8" s="93" t="s">
        <v>46</v>
      </c>
      <c r="B8" s="94">
        <v>40387.434</v>
      </c>
      <c r="C8" s="94">
        <v>74123.659</v>
      </c>
      <c r="D8" s="176">
        <v>33736.225</v>
      </c>
      <c r="E8" s="158">
        <v>0.8353148902700775</v>
      </c>
      <c r="F8" s="188"/>
      <c r="G8" s="176">
        <v>142870.36863289325</v>
      </c>
    </row>
    <row r="9" spans="1:7" ht="12.75">
      <c r="A9" s="350" t="s">
        <v>136</v>
      </c>
      <c r="B9" s="26">
        <v>-12099.836</v>
      </c>
      <c r="C9" s="26">
        <v>-13965.927</v>
      </c>
      <c r="D9" s="26">
        <v>-1866.0910000000003</v>
      </c>
      <c r="E9" s="155">
        <v>-0.15422448700957614</v>
      </c>
      <c r="F9" s="188"/>
      <c r="G9" s="26">
        <v>-26918.762048566394</v>
      </c>
    </row>
    <row r="10" spans="1:7" ht="12.75">
      <c r="A10" s="93" t="s">
        <v>2</v>
      </c>
      <c r="B10" s="94">
        <v>28287.598</v>
      </c>
      <c r="C10" s="94">
        <v>60157.732</v>
      </c>
      <c r="D10" s="94">
        <v>31870.134000000002</v>
      </c>
      <c r="E10" s="158">
        <v>1.1266468789608788</v>
      </c>
      <c r="F10" s="188"/>
      <c r="G10" s="94">
        <v>115951.60658432686</v>
      </c>
    </row>
    <row r="13" ht="15.75">
      <c r="A13" s="50" t="s">
        <v>225</v>
      </c>
    </row>
    <row r="14" spans="1:5" ht="15.75">
      <c r="A14" s="194" t="s">
        <v>223</v>
      </c>
      <c r="B14" s="178" t="s">
        <v>249</v>
      </c>
      <c r="C14" s="178" t="s">
        <v>234</v>
      </c>
      <c r="D14" s="178" t="s">
        <v>250</v>
      </c>
      <c r="E14" s="178" t="s">
        <v>1</v>
      </c>
    </row>
    <row r="15" spans="1:5" ht="15.75">
      <c r="A15" s="195" t="s">
        <v>226</v>
      </c>
      <c r="B15" s="179">
        <v>2476.831</v>
      </c>
      <c r="C15" s="179">
        <v>2529.283</v>
      </c>
      <c r="D15" s="180">
        <v>52.45199999999977</v>
      </c>
      <c r="E15" s="181">
        <v>0.021177060526131886</v>
      </c>
    </row>
    <row r="16" spans="1:5" ht="15.75">
      <c r="A16" s="196" t="s">
        <v>138</v>
      </c>
      <c r="B16" s="103">
        <v>2439.5303460079185</v>
      </c>
      <c r="C16" s="103">
        <v>2621.297766056292</v>
      </c>
      <c r="D16" s="182">
        <v>181.76742004837342</v>
      </c>
      <c r="E16" s="170">
        <v>0.07450918589548196</v>
      </c>
    </row>
    <row r="17" spans="1:5" ht="15.75">
      <c r="A17" s="196" t="s">
        <v>227</v>
      </c>
      <c r="B17" s="103">
        <v>1903.7901614142968</v>
      </c>
      <c r="C17" s="103">
        <v>2063.036704730832</v>
      </c>
      <c r="D17" s="182">
        <v>159.24654331653505</v>
      </c>
      <c r="E17" s="170">
        <v>0.08364710909012851</v>
      </c>
    </row>
    <row r="18" spans="1:5" ht="15.75">
      <c r="A18" s="197" t="s">
        <v>228</v>
      </c>
      <c r="B18" s="173">
        <v>0.2052385714577825</v>
      </c>
      <c r="C18" s="173">
        <v>0.21461223273274876</v>
      </c>
      <c r="D18" s="388">
        <v>0.9373661274966277</v>
      </c>
      <c r="E18" s="174" t="s">
        <v>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50" bestFit="1" customWidth="1"/>
    <col min="2" max="3" width="12.83203125" style="0" customWidth="1"/>
    <col min="4" max="4" width="14.5" style="0" customWidth="1"/>
    <col min="5" max="5" width="12.83203125" style="0" customWidth="1"/>
    <col min="6" max="6" width="3.16015625" style="189" customWidth="1"/>
    <col min="7" max="7" width="15.16015625" style="0" customWidth="1"/>
  </cols>
  <sheetData>
    <row r="1" ht="15.75">
      <c r="A1" s="50" t="s">
        <v>231</v>
      </c>
    </row>
    <row r="2" spans="1:7" ht="12.75">
      <c r="A2" s="372" t="s">
        <v>230</v>
      </c>
      <c r="B2" s="440" t="s">
        <v>5</v>
      </c>
      <c r="C2" s="440"/>
      <c r="D2" s="440"/>
      <c r="E2" s="83"/>
      <c r="F2" s="188"/>
      <c r="G2" s="83" t="s">
        <v>25</v>
      </c>
    </row>
    <row r="3" spans="1:7" ht="12.75">
      <c r="A3" s="374"/>
      <c r="B3" s="175" t="s">
        <v>249</v>
      </c>
      <c r="C3" s="175" t="s">
        <v>234</v>
      </c>
      <c r="D3" s="175" t="s">
        <v>250</v>
      </c>
      <c r="E3" s="175" t="s">
        <v>1</v>
      </c>
      <c r="F3" s="188"/>
      <c r="G3" s="175" t="s">
        <v>234</v>
      </c>
    </row>
    <row r="4" spans="1:7" ht="12.75">
      <c r="A4" s="350" t="s">
        <v>204</v>
      </c>
      <c r="B4" s="26">
        <v>152482.819</v>
      </c>
      <c r="C4" s="26">
        <v>202220.668</v>
      </c>
      <c r="D4" s="26">
        <v>49737.84900000002</v>
      </c>
      <c r="E4" s="155">
        <v>0.32618657843674836</v>
      </c>
      <c r="F4" s="188"/>
      <c r="G4" s="26">
        <v>389772.1965175777</v>
      </c>
    </row>
    <row r="5" spans="1:7" ht="12.75">
      <c r="A5" s="350" t="s">
        <v>41</v>
      </c>
      <c r="B5" s="26">
        <v>-91767.143</v>
      </c>
      <c r="C5" s="26">
        <v>-125708.884</v>
      </c>
      <c r="D5" s="26">
        <v>-33941.74100000001</v>
      </c>
      <c r="E5" s="155">
        <v>-0.36986812371395295</v>
      </c>
      <c r="F5" s="188"/>
      <c r="G5" s="26">
        <v>-242298.81308894392</v>
      </c>
    </row>
    <row r="6" spans="1:7" ht="12.75">
      <c r="A6" s="356" t="s">
        <v>42</v>
      </c>
      <c r="B6" s="156">
        <v>60715.676</v>
      </c>
      <c r="C6" s="156">
        <v>76511.784</v>
      </c>
      <c r="D6" s="156">
        <v>15796.108</v>
      </c>
      <c r="E6" s="157">
        <v>0.2601652331104738</v>
      </c>
      <c r="F6" s="188"/>
      <c r="G6" s="156">
        <v>147473.3834286338</v>
      </c>
    </row>
    <row r="7" spans="1:7" ht="12.75">
      <c r="A7" s="350" t="s">
        <v>135</v>
      </c>
      <c r="B7" s="26">
        <v>-23467.424</v>
      </c>
      <c r="C7" s="26">
        <v>-24414.407</v>
      </c>
      <c r="D7" s="26">
        <v>-946.9830000000002</v>
      </c>
      <c r="E7" s="155">
        <v>-0.04035308690037742</v>
      </c>
      <c r="F7" s="188"/>
      <c r="G7" s="26">
        <v>-47057.786610932</v>
      </c>
    </row>
    <row r="8" spans="1:7" ht="12.75">
      <c r="A8" s="93" t="s">
        <v>46</v>
      </c>
      <c r="B8" s="94">
        <v>37248.252</v>
      </c>
      <c r="C8" s="94">
        <v>52097.377</v>
      </c>
      <c r="D8" s="176">
        <v>14849.125</v>
      </c>
      <c r="E8" s="158">
        <v>0.3986529354451318</v>
      </c>
      <c r="F8" s="188"/>
      <c r="G8" s="176">
        <v>100415.5968177018</v>
      </c>
    </row>
    <row r="9" spans="1:7" ht="12.75">
      <c r="A9" s="350" t="s">
        <v>136</v>
      </c>
      <c r="B9" s="26">
        <v>-8907.579</v>
      </c>
      <c r="C9" s="26">
        <v>-11804.243</v>
      </c>
      <c r="D9" s="26">
        <v>-2896.6640000000007</v>
      </c>
      <c r="E9" s="155">
        <v>-0.32519094133209503</v>
      </c>
      <c r="F9" s="188"/>
      <c r="G9" s="26">
        <v>-22752.20316420496</v>
      </c>
    </row>
    <row r="10" spans="1:7" ht="12.75">
      <c r="A10" s="93" t="s">
        <v>2</v>
      </c>
      <c r="B10" s="94">
        <v>28340.673</v>
      </c>
      <c r="C10" s="94">
        <v>40293.134</v>
      </c>
      <c r="D10" s="94">
        <v>11952.461</v>
      </c>
      <c r="E10" s="158">
        <v>0.42174231359996295</v>
      </c>
      <c r="F10" s="188"/>
      <c r="G10" s="94">
        <v>77663.39365349684</v>
      </c>
    </row>
    <row r="11" spans="1:7" ht="12.75">
      <c r="A11" s="389"/>
      <c r="B11" s="390"/>
      <c r="C11" s="390"/>
      <c r="D11" s="391"/>
      <c r="E11" s="155"/>
      <c r="F11" s="188"/>
      <c r="G11" s="391"/>
    </row>
    <row r="13" ht="15.75">
      <c r="A13" s="50" t="s">
        <v>232</v>
      </c>
    </row>
    <row r="14" spans="1:5" ht="12.75">
      <c r="A14" s="177" t="s">
        <v>230</v>
      </c>
      <c r="B14" s="178" t="s">
        <v>249</v>
      </c>
      <c r="C14" s="178" t="s">
        <v>234</v>
      </c>
      <c r="D14" s="178" t="s">
        <v>250</v>
      </c>
      <c r="E14" s="178" t="s">
        <v>1</v>
      </c>
    </row>
    <row r="15" spans="1:5" ht="12.75">
      <c r="A15" s="57" t="s">
        <v>226</v>
      </c>
      <c r="B15" s="179">
        <v>2877.923</v>
      </c>
      <c r="C15" s="179">
        <v>2996.288</v>
      </c>
      <c r="D15" s="180">
        <v>118.36500000000024</v>
      </c>
      <c r="E15" s="181">
        <v>0.04112861949398933</v>
      </c>
    </row>
    <row r="16" spans="1:5" ht="12.75">
      <c r="A16" s="19" t="s">
        <v>138</v>
      </c>
      <c r="B16" s="103">
        <v>1876.7652146499997</v>
      </c>
      <c r="C16" s="103">
        <v>2152.8332321538346</v>
      </c>
      <c r="D16" s="182">
        <v>276.0680175038349</v>
      </c>
      <c r="E16" s="170">
        <v>0.14709779110826027</v>
      </c>
    </row>
    <row r="17" spans="1:5" ht="12.75">
      <c r="A17" s="19" t="s">
        <v>227</v>
      </c>
      <c r="B17" s="103">
        <v>2280.446117274168</v>
      </c>
      <c r="C17" s="103">
        <v>2368.607114624506</v>
      </c>
      <c r="D17" s="182">
        <v>88.16099735033777</v>
      </c>
      <c r="E17" s="170">
        <v>0.03865953976396389</v>
      </c>
    </row>
    <row r="18" spans="1:5" ht="12.75">
      <c r="A18" s="63" t="s">
        <v>228</v>
      </c>
      <c r="B18" s="173">
        <v>0.11643163046340575</v>
      </c>
      <c r="C18" s="173">
        <v>0.11906506129446835</v>
      </c>
      <c r="D18" s="388">
        <v>0.26334308310626</v>
      </c>
      <c r="E18" s="174" t="s">
        <v>28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N125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3.33203125" style="454" customWidth="1"/>
    <col min="2" max="2" width="74.33203125" style="454" bestFit="1" customWidth="1"/>
    <col min="3" max="3" width="15.66015625" style="454" bestFit="1" customWidth="1"/>
    <col min="4" max="4" width="16.16015625" style="454" bestFit="1" customWidth="1"/>
    <col min="5" max="5" width="13.83203125" style="454" customWidth="1"/>
    <col min="6" max="10" width="15" style="454" bestFit="1" customWidth="1"/>
    <col min="11" max="12" width="15.66015625" style="454" bestFit="1" customWidth="1"/>
    <col min="13" max="14" width="16.16015625" style="454" bestFit="1" customWidth="1"/>
  </cols>
  <sheetData>
    <row r="3" spans="1:14" ht="12">
      <c r="A3" s="441" t="s">
        <v>317</v>
      </c>
      <c r="B3" s="442"/>
      <c r="C3" s="443" t="s">
        <v>17</v>
      </c>
      <c r="D3" s="444"/>
      <c r="E3" s="443" t="s">
        <v>4</v>
      </c>
      <c r="F3" s="444"/>
      <c r="G3" s="443" t="s">
        <v>11</v>
      </c>
      <c r="H3" s="444"/>
      <c r="I3" s="443" t="s">
        <v>21</v>
      </c>
      <c r="J3" s="444"/>
      <c r="K3" s="443" t="s">
        <v>318</v>
      </c>
      <c r="L3" s="444"/>
      <c r="M3" s="443" t="s">
        <v>319</v>
      </c>
      <c r="N3" s="444"/>
    </row>
    <row r="4" spans="1:14" ht="12">
      <c r="A4" s="445" t="s">
        <v>320</v>
      </c>
      <c r="B4" s="446"/>
      <c r="C4" s="447">
        <v>40268</v>
      </c>
      <c r="D4" s="448">
        <v>40178</v>
      </c>
      <c r="E4" s="447">
        <v>40268</v>
      </c>
      <c r="F4" s="448">
        <v>40178</v>
      </c>
      <c r="G4" s="447">
        <v>40268</v>
      </c>
      <c r="H4" s="448">
        <v>40178</v>
      </c>
      <c r="I4" s="447">
        <v>40268</v>
      </c>
      <c r="J4" s="448">
        <v>40178</v>
      </c>
      <c r="K4" s="447">
        <v>40268</v>
      </c>
      <c r="L4" s="448">
        <v>40178</v>
      </c>
      <c r="M4" s="447">
        <v>40268</v>
      </c>
      <c r="N4" s="448">
        <v>40178</v>
      </c>
    </row>
    <row r="5" spans="1:14" ht="12">
      <c r="A5" s="449"/>
      <c r="B5" s="450"/>
      <c r="C5" s="451" t="s">
        <v>321</v>
      </c>
      <c r="D5" s="452" t="s">
        <v>321</v>
      </c>
      <c r="E5" s="451" t="s">
        <v>321</v>
      </c>
      <c r="F5" s="452" t="s">
        <v>321</v>
      </c>
      <c r="G5" s="451" t="s">
        <v>321</v>
      </c>
      <c r="H5" s="452" t="s">
        <v>321</v>
      </c>
      <c r="I5" s="451" t="s">
        <v>321</v>
      </c>
      <c r="J5" s="452" t="s">
        <v>321</v>
      </c>
      <c r="K5" s="451" t="s">
        <v>321</v>
      </c>
      <c r="L5" s="452" t="s">
        <v>321</v>
      </c>
      <c r="M5" s="451" t="s">
        <v>321</v>
      </c>
      <c r="N5" s="452" t="s">
        <v>321</v>
      </c>
    </row>
    <row r="6" spans="1:14" ht="12">
      <c r="A6" s="453" t="s">
        <v>322</v>
      </c>
      <c r="C6" s="455">
        <v>358212012.74</v>
      </c>
      <c r="D6" s="456">
        <v>546701998</v>
      </c>
      <c r="E6" s="455">
        <v>125761140</v>
      </c>
      <c r="F6" s="456">
        <v>118440168</v>
      </c>
      <c r="G6" s="455">
        <v>304249245</v>
      </c>
      <c r="H6" s="456">
        <v>256813794</v>
      </c>
      <c r="I6" s="455">
        <v>58879564</v>
      </c>
      <c r="J6" s="456">
        <v>54343007</v>
      </c>
      <c r="K6" s="455">
        <v>-56077971</v>
      </c>
      <c r="L6" s="456">
        <v>-33937725</v>
      </c>
      <c r="M6" s="457">
        <v>791023990.74</v>
      </c>
      <c r="N6" s="458">
        <v>942361242</v>
      </c>
    </row>
    <row r="7" spans="1:14" ht="12">
      <c r="A7" s="459" t="s">
        <v>323</v>
      </c>
      <c r="C7" s="455">
        <v>358212012.74</v>
      </c>
      <c r="D7" s="456">
        <v>546701998</v>
      </c>
      <c r="E7" s="455">
        <v>125761140</v>
      </c>
      <c r="F7" s="456">
        <v>118440168</v>
      </c>
      <c r="G7" s="455">
        <v>304249245</v>
      </c>
      <c r="H7" s="456">
        <v>256813794</v>
      </c>
      <c r="I7" s="455">
        <v>58879564</v>
      </c>
      <c r="J7" s="456">
        <v>54343007</v>
      </c>
      <c r="K7" s="455">
        <v>-56077971</v>
      </c>
      <c r="L7" s="456">
        <v>-33937725</v>
      </c>
      <c r="M7" s="457">
        <v>791023990.74</v>
      </c>
      <c r="N7" s="458">
        <v>942361242</v>
      </c>
    </row>
    <row r="8" spans="1:14" ht="12">
      <c r="A8" s="460"/>
      <c r="B8" s="461" t="s">
        <v>324</v>
      </c>
      <c r="C8" s="455">
        <v>55868593</v>
      </c>
      <c r="D8" s="462">
        <v>240118710</v>
      </c>
      <c r="E8" s="455">
        <v>23910989</v>
      </c>
      <c r="F8" s="462">
        <v>24084851</v>
      </c>
      <c r="G8" s="455">
        <v>205840448</v>
      </c>
      <c r="H8" s="462">
        <v>160939980</v>
      </c>
      <c r="I8" s="455">
        <v>21872481</v>
      </c>
      <c r="J8" s="462">
        <v>21294688</v>
      </c>
      <c r="K8" s="455">
        <v>0</v>
      </c>
      <c r="L8" s="462">
        <v>0</v>
      </c>
      <c r="M8" s="457">
        <v>307492511</v>
      </c>
      <c r="N8" s="458">
        <v>446438229</v>
      </c>
    </row>
    <row r="9" spans="1:14" ht="12">
      <c r="A9" s="460"/>
      <c r="B9" s="461" t="s">
        <v>325</v>
      </c>
      <c r="C9" s="455">
        <v>1087828</v>
      </c>
      <c r="D9" s="462">
        <v>1536149</v>
      </c>
      <c r="E9" s="455">
        <v>0</v>
      </c>
      <c r="F9" s="462">
        <v>0</v>
      </c>
      <c r="G9" s="455">
        <v>0</v>
      </c>
      <c r="H9" s="462">
        <v>0</v>
      </c>
      <c r="I9" s="455">
        <v>0</v>
      </c>
      <c r="J9" s="462">
        <v>0</v>
      </c>
      <c r="K9" s="455">
        <v>0</v>
      </c>
      <c r="L9" s="462">
        <v>0</v>
      </c>
      <c r="M9" s="457">
        <v>1087828</v>
      </c>
      <c r="N9" s="458">
        <v>1536149</v>
      </c>
    </row>
    <row r="10" spans="1:14" ht="12">
      <c r="A10" s="460"/>
      <c r="B10" s="461" t="s">
        <v>326</v>
      </c>
      <c r="C10" s="455">
        <v>1938397</v>
      </c>
      <c r="D10" s="462">
        <v>3120114</v>
      </c>
      <c r="E10" s="455">
        <v>5090269</v>
      </c>
      <c r="F10" s="462">
        <v>5697002</v>
      </c>
      <c r="G10" s="455">
        <v>1138384</v>
      </c>
      <c r="H10" s="462">
        <v>1554560</v>
      </c>
      <c r="I10" s="455">
        <v>2154105</v>
      </c>
      <c r="J10" s="462">
        <v>2016998</v>
      </c>
      <c r="K10" s="455">
        <v>0</v>
      </c>
      <c r="L10" s="462">
        <v>0</v>
      </c>
      <c r="M10" s="457">
        <v>10321155</v>
      </c>
      <c r="N10" s="458">
        <v>12388674</v>
      </c>
    </row>
    <row r="11" spans="1:14" ht="12">
      <c r="A11" s="460"/>
      <c r="B11" s="461" t="s">
        <v>327</v>
      </c>
      <c r="C11" s="455">
        <v>153432023.74</v>
      </c>
      <c r="D11" s="462">
        <v>208095823</v>
      </c>
      <c r="E11" s="455">
        <v>91873677</v>
      </c>
      <c r="F11" s="462">
        <v>82457014</v>
      </c>
      <c r="G11" s="455">
        <v>55646300</v>
      </c>
      <c r="H11" s="462">
        <v>55169859</v>
      </c>
      <c r="I11" s="455">
        <v>12892466</v>
      </c>
      <c r="J11" s="462">
        <v>11073405</v>
      </c>
      <c r="K11" s="455">
        <v>-8670809</v>
      </c>
      <c r="L11" s="462">
        <v>-28530633</v>
      </c>
      <c r="M11" s="457">
        <v>305173657.74</v>
      </c>
      <c r="N11" s="458">
        <v>328265468</v>
      </c>
    </row>
    <row r="12" spans="1:14" ht="12">
      <c r="A12" s="460"/>
      <c r="B12" s="461" t="s">
        <v>328</v>
      </c>
      <c r="C12" s="455">
        <v>75917708</v>
      </c>
      <c r="D12" s="462">
        <v>30833174</v>
      </c>
      <c r="E12" s="455">
        <v>2666233</v>
      </c>
      <c r="F12" s="462">
        <v>2228305</v>
      </c>
      <c r="G12" s="455">
        <v>37157330</v>
      </c>
      <c r="H12" s="462">
        <v>32526869</v>
      </c>
      <c r="I12" s="455">
        <v>10154691</v>
      </c>
      <c r="J12" s="462">
        <v>8979580</v>
      </c>
      <c r="K12" s="455">
        <v>-47407162</v>
      </c>
      <c r="L12" s="462">
        <v>-5407092</v>
      </c>
      <c r="M12" s="457">
        <v>78488800</v>
      </c>
      <c r="N12" s="458">
        <v>69160836</v>
      </c>
    </row>
    <row r="13" spans="1:14" ht="12">
      <c r="A13" s="460"/>
      <c r="B13" s="461" t="s">
        <v>329</v>
      </c>
      <c r="C13" s="455">
        <v>21343087</v>
      </c>
      <c r="D13" s="462">
        <v>18778149</v>
      </c>
      <c r="E13" s="455">
        <v>2018948</v>
      </c>
      <c r="F13" s="462">
        <v>3803384</v>
      </c>
      <c r="G13" s="455">
        <v>4466783</v>
      </c>
      <c r="H13" s="462">
        <v>6622526</v>
      </c>
      <c r="I13" s="455">
        <v>11805821</v>
      </c>
      <c r="J13" s="462">
        <v>10975529</v>
      </c>
      <c r="K13" s="455">
        <v>0</v>
      </c>
      <c r="L13" s="462">
        <v>0</v>
      </c>
      <c r="M13" s="457">
        <v>39634639</v>
      </c>
      <c r="N13" s="458">
        <v>40179588</v>
      </c>
    </row>
    <row r="14" spans="1:14" ht="12">
      <c r="A14" s="460"/>
      <c r="B14" s="461" t="s">
        <v>330</v>
      </c>
      <c r="C14" s="455">
        <v>48624376</v>
      </c>
      <c r="D14" s="462">
        <v>44219879</v>
      </c>
      <c r="E14" s="455">
        <v>201024</v>
      </c>
      <c r="F14" s="462">
        <v>169612</v>
      </c>
      <c r="G14" s="455">
        <v>0</v>
      </c>
      <c r="H14" s="462">
        <v>0</v>
      </c>
      <c r="I14" s="455">
        <v>0</v>
      </c>
      <c r="J14" s="462">
        <v>2807</v>
      </c>
      <c r="K14" s="455">
        <v>0</v>
      </c>
      <c r="L14" s="462">
        <v>0</v>
      </c>
      <c r="M14" s="457">
        <v>48825400</v>
      </c>
      <c r="N14" s="458">
        <v>44392298</v>
      </c>
    </row>
    <row r="15" ht="12">
      <c r="N15" s="463"/>
    </row>
    <row r="16" spans="1:14" ht="12">
      <c r="A16" s="460"/>
      <c r="B16" s="461" t="s">
        <v>331</v>
      </c>
      <c r="C16" s="455">
        <v>0</v>
      </c>
      <c r="D16" s="462"/>
      <c r="E16" s="455">
        <v>0</v>
      </c>
      <c r="F16" s="462"/>
      <c r="G16" s="455">
        <v>0</v>
      </c>
      <c r="H16" s="462"/>
      <c r="I16" s="455">
        <v>0</v>
      </c>
      <c r="J16" s="462"/>
      <c r="K16" s="455">
        <v>0</v>
      </c>
      <c r="L16" s="462"/>
      <c r="M16" s="457">
        <v>0</v>
      </c>
      <c r="N16" s="458">
        <v>0</v>
      </c>
    </row>
    <row r="17" ht="12">
      <c r="N17" s="463"/>
    </row>
    <row r="18" spans="1:14" ht="12">
      <c r="A18" s="459" t="s">
        <v>332</v>
      </c>
      <c r="C18" s="455">
        <v>4071017502</v>
      </c>
      <c r="D18" s="456">
        <v>4041529632</v>
      </c>
      <c r="E18" s="455">
        <v>244821303</v>
      </c>
      <c r="F18" s="456">
        <v>238359902</v>
      </c>
      <c r="G18" s="455">
        <v>1354640881</v>
      </c>
      <c r="H18" s="456">
        <v>1228326578</v>
      </c>
      <c r="I18" s="455">
        <v>840250030</v>
      </c>
      <c r="J18" s="456">
        <v>785935394</v>
      </c>
      <c r="K18" s="455">
        <v>-1043839741</v>
      </c>
      <c r="L18" s="456">
        <v>-1067160136</v>
      </c>
      <c r="M18" s="455">
        <v>5466889975</v>
      </c>
      <c r="N18" s="458">
        <v>5226991370</v>
      </c>
    </row>
    <row r="19" spans="1:14" ht="12">
      <c r="A19" s="460"/>
      <c r="B19" s="461" t="s">
        <v>333</v>
      </c>
      <c r="C19" s="455">
        <v>9849256</v>
      </c>
      <c r="D19" s="462">
        <v>4060933</v>
      </c>
      <c r="E19" s="455">
        <v>115308</v>
      </c>
      <c r="F19" s="462">
        <v>0</v>
      </c>
      <c r="G19" s="455">
        <v>0</v>
      </c>
      <c r="H19" s="462">
        <v>0</v>
      </c>
      <c r="I19" s="455">
        <v>245794</v>
      </c>
      <c r="J19" s="462">
        <v>80862</v>
      </c>
      <c r="K19" s="455">
        <v>0</v>
      </c>
      <c r="L19" s="462">
        <v>0</v>
      </c>
      <c r="M19" s="457">
        <v>10210358</v>
      </c>
      <c r="N19" s="458">
        <v>4141795</v>
      </c>
    </row>
    <row r="20" spans="1:14" ht="12">
      <c r="A20" s="460"/>
      <c r="B20" s="461" t="s">
        <v>334</v>
      </c>
      <c r="C20" s="455">
        <v>558556</v>
      </c>
      <c r="D20" s="462">
        <v>616133</v>
      </c>
      <c r="E20" s="455">
        <v>10558052</v>
      </c>
      <c r="F20" s="462">
        <v>9892989</v>
      </c>
      <c r="G20" s="455">
        <v>1199585</v>
      </c>
      <c r="H20" s="462">
        <v>1092649</v>
      </c>
      <c r="I20" s="455">
        <v>365902</v>
      </c>
      <c r="J20" s="462">
        <v>336605</v>
      </c>
      <c r="K20" s="455">
        <v>0</v>
      </c>
      <c r="L20" s="462">
        <v>0</v>
      </c>
      <c r="M20" s="457">
        <v>12682095</v>
      </c>
      <c r="N20" s="458">
        <v>11938376</v>
      </c>
    </row>
    <row r="21" spans="1:14" ht="12">
      <c r="A21" s="460"/>
      <c r="B21" s="461" t="s">
        <v>335</v>
      </c>
      <c r="C21" s="455">
        <v>2588293</v>
      </c>
      <c r="D21" s="462">
        <v>2674211</v>
      </c>
      <c r="E21" s="455">
        <v>63115722</v>
      </c>
      <c r="F21" s="462">
        <v>61013486</v>
      </c>
      <c r="G21" s="455">
        <v>3347296</v>
      </c>
      <c r="H21" s="462">
        <v>3028768</v>
      </c>
      <c r="I21" s="455">
        <v>0</v>
      </c>
      <c r="J21" s="462">
        <v>0</v>
      </c>
      <c r="K21" s="455">
        <v>0</v>
      </c>
      <c r="L21" s="462">
        <v>0</v>
      </c>
      <c r="M21" s="457">
        <v>69051311</v>
      </c>
      <c r="N21" s="458">
        <v>66716465</v>
      </c>
    </row>
    <row r="22" spans="1:14" ht="12">
      <c r="A22" s="460"/>
      <c r="B22" s="461" t="s">
        <v>336</v>
      </c>
      <c r="C22" s="455">
        <v>0</v>
      </c>
      <c r="D22" s="462">
        <v>0</v>
      </c>
      <c r="E22" s="455">
        <v>0</v>
      </c>
      <c r="F22" s="462">
        <v>0</v>
      </c>
      <c r="G22" s="455">
        <v>0</v>
      </c>
      <c r="H22" s="462">
        <v>0</v>
      </c>
      <c r="I22" s="455">
        <v>0</v>
      </c>
      <c r="J22" s="462">
        <v>0</v>
      </c>
      <c r="K22" s="455">
        <v>0</v>
      </c>
      <c r="L22" s="462">
        <v>0</v>
      </c>
      <c r="M22" s="457">
        <v>0</v>
      </c>
      <c r="N22" s="458">
        <v>0</v>
      </c>
    </row>
    <row r="23" spans="1:14" ht="12">
      <c r="A23" s="460"/>
      <c r="B23" s="461" t="s">
        <v>337</v>
      </c>
      <c r="C23" s="455">
        <v>1624681408</v>
      </c>
      <c r="D23" s="462">
        <v>1624673392</v>
      </c>
      <c r="E23" s="455">
        <v>4983581</v>
      </c>
      <c r="F23" s="462">
        <v>4698977</v>
      </c>
      <c r="G23" s="455">
        <v>1519</v>
      </c>
      <c r="H23" s="462">
        <v>1366</v>
      </c>
      <c r="I23" s="455">
        <v>50042923</v>
      </c>
      <c r="J23" s="462">
        <v>47596359</v>
      </c>
      <c r="K23" s="455">
        <v>-1082398810</v>
      </c>
      <c r="L23" s="462">
        <v>-1102872803</v>
      </c>
      <c r="M23" s="457">
        <v>597310621</v>
      </c>
      <c r="N23" s="458">
        <v>574097291</v>
      </c>
    </row>
    <row r="24" spans="1:14" ht="12">
      <c r="A24" s="460"/>
      <c r="B24" s="461" t="s">
        <v>338</v>
      </c>
      <c r="C24" s="455">
        <v>23767809</v>
      </c>
      <c r="D24" s="462">
        <v>24887512</v>
      </c>
      <c r="E24" s="455">
        <v>0</v>
      </c>
      <c r="F24" s="462">
        <v>0</v>
      </c>
      <c r="G24" s="455">
        <v>19144264</v>
      </c>
      <c r="H24" s="462">
        <v>17245016</v>
      </c>
      <c r="I24" s="455">
        <v>487552</v>
      </c>
      <c r="J24" s="462">
        <v>506047</v>
      </c>
      <c r="K24" s="455">
        <v>0</v>
      </c>
      <c r="L24" s="462">
        <v>0</v>
      </c>
      <c r="M24" s="457">
        <v>43399625</v>
      </c>
      <c r="N24" s="458">
        <v>42638575</v>
      </c>
    </row>
    <row r="25" spans="1:14" ht="12">
      <c r="A25" s="460"/>
      <c r="B25" s="461" t="s">
        <v>339</v>
      </c>
      <c r="C25" s="455">
        <v>14424</v>
      </c>
      <c r="D25" s="462">
        <v>13692</v>
      </c>
      <c r="E25" s="455">
        <v>2879000</v>
      </c>
      <c r="F25" s="462">
        <v>2780777</v>
      </c>
      <c r="G25" s="455">
        <v>0</v>
      </c>
      <c r="H25" s="462">
        <v>0</v>
      </c>
      <c r="I25" s="455">
        <v>11850212</v>
      </c>
      <c r="J25" s="462">
        <v>11050603</v>
      </c>
      <c r="K25" s="455">
        <v>97538756</v>
      </c>
      <c r="L25" s="462">
        <v>91700310</v>
      </c>
      <c r="M25" s="457">
        <v>112282392</v>
      </c>
      <c r="N25" s="458">
        <v>105545382</v>
      </c>
    </row>
    <row r="26" spans="1:14" ht="12">
      <c r="A26" s="460"/>
      <c r="B26" s="461" t="s">
        <v>340</v>
      </c>
      <c r="C26" s="455">
        <v>2384622983</v>
      </c>
      <c r="D26" s="462">
        <v>2362603039</v>
      </c>
      <c r="E26" s="455">
        <v>150213168</v>
      </c>
      <c r="F26" s="462">
        <v>147343811</v>
      </c>
      <c r="G26" s="455">
        <v>1268114405</v>
      </c>
      <c r="H26" s="462">
        <v>1148817647</v>
      </c>
      <c r="I26" s="455">
        <v>772400941</v>
      </c>
      <c r="J26" s="462">
        <v>724212506</v>
      </c>
      <c r="K26" s="455">
        <v>-58979687</v>
      </c>
      <c r="L26" s="462">
        <v>-55987643</v>
      </c>
      <c r="M26" s="457">
        <v>4516371810</v>
      </c>
      <c r="N26" s="458">
        <v>4326989360</v>
      </c>
    </row>
    <row r="27" spans="1:14" ht="12">
      <c r="A27" s="460"/>
      <c r="B27" s="461" t="s">
        <v>341</v>
      </c>
      <c r="C27" s="455">
        <v>0</v>
      </c>
      <c r="D27" s="462">
        <v>0</v>
      </c>
      <c r="E27" s="455">
        <v>0</v>
      </c>
      <c r="F27" s="462">
        <v>0</v>
      </c>
      <c r="G27" s="455">
        <v>0</v>
      </c>
      <c r="H27" s="462">
        <v>0</v>
      </c>
      <c r="I27" s="455">
        <v>0</v>
      </c>
      <c r="J27" s="462">
        <v>0</v>
      </c>
      <c r="K27" s="455">
        <v>0</v>
      </c>
      <c r="L27" s="462">
        <v>0</v>
      </c>
      <c r="M27" s="457">
        <v>0</v>
      </c>
      <c r="N27" s="458">
        <v>0</v>
      </c>
    </row>
    <row r="28" spans="1:14" ht="12">
      <c r="A28" s="460"/>
      <c r="B28" s="461" t="s">
        <v>342</v>
      </c>
      <c r="C28" s="455">
        <v>24934773</v>
      </c>
      <c r="D28" s="462">
        <v>22000720</v>
      </c>
      <c r="E28" s="455">
        <v>12956472</v>
      </c>
      <c r="F28" s="462">
        <v>12629862</v>
      </c>
      <c r="G28" s="455">
        <v>62833812</v>
      </c>
      <c r="H28" s="462">
        <v>58141132</v>
      </c>
      <c r="I28" s="455">
        <v>4856706</v>
      </c>
      <c r="J28" s="462">
        <v>2152412</v>
      </c>
      <c r="K28" s="455">
        <v>0</v>
      </c>
      <c r="L28" s="462">
        <v>0</v>
      </c>
      <c r="M28" s="457">
        <v>105581763</v>
      </c>
      <c r="N28" s="458">
        <v>94924126</v>
      </c>
    </row>
    <row r="29" ht="12">
      <c r="N29" s="463"/>
    </row>
    <row r="30" spans="1:14" ht="12">
      <c r="A30" s="464" t="s">
        <v>343</v>
      </c>
      <c r="B30" s="465"/>
      <c r="C30" s="457">
        <v>4429229514.74</v>
      </c>
      <c r="D30" s="458">
        <v>4588231630</v>
      </c>
      <c r="E30" s="457">
        <v>370582443</v>
      </c>
      <c r="F30" s="458">
        <v>356800070</v>
      </c>
      <c r="G30" s="457">
        <v>1658890126</v>
      </c>
      <c r="H30" s="458">
        <v>1485140372</v>
      </c>
      <c r="I30" s="457">
        <v>899129594</v>
      </c>
      <c r="J30" s="458">
        <v>840278401</v>
      </c>
      <c r="K30" s="457">
        <v>-1099917712</v>
      </c>
      <c r="L30" s="458">
        <v>-1101097861</v>
      </c>
      <c r="M30" s="457">
        <v>6257913965.74</v>
      </c>
      <c r="N30" s="458">
        <v>6169352612</v>
      </c>
    </row>
    <row r="33" spans="1:14" ht="12">
      <c r="A33" s="441" t="s">
        <v>317</v>
      </c>
      <c r="B33" s="442"/>
      <c r="C33" s="443" t="s">
        <v>17</v>
      </c>
      <c r="D33" s="444"/>
      <c r="E33" s="443" t="s">
        <v>4</v>
      </c>
      <c r="F33" s="444"/>
      <c r="G33" s="443" t="s">
        <v>11</v>
      </c>
      <c r="H33" s="444"/>
      <c r="I33" s="443" t="s">
        <v>21</v>
      </c>
      <c r="J33" s="444"/>
      <c r="K33" s="443" t="s">
        <v>318</v>
      </c>
      <c r="L33" s="444"/>
      <c r="M33" s="443" t="s">
        <v>319</v>
      </c>
      <c r="N33" s="444"/>
    </row>
    <row r="34" spans="1:14" ht="12">
      <c r="A34" s="466" t="s">
        <v>344</v>
      </c>
      <c r="B34" s="467"/>
      <c r="C34" s="447">
        <v>40268</v>
      </c>
      <c r="D34" s="448">
        <v>40178</v>
      </c>
      <c r="E34" s="447">
        <v>40268</v>
      </c>
      <c r="F34" s="448">
        <v>40178</v>
      </c>
      <c r="G34" s="447">
        <v>40268</v>
      </c>
      <c r="H34" s="448">
        <v>40178</v>
      </c>
      <c r="I34" s="447">
        <v>40268</v>
      </c>
      <c r="J34" s="448">
        <v>40178</v>
      </c>
      <c r="K34" s="447">
        <v>40268</v>
      </c>
      <c r="L34" s="448">
        <v>40178</v>
      </c>
      <c r="M34" s="447">
        <v>40268</v>
      </c>
      <c r="N34" s="448">
        <v>40178</v>
      </c>
    </row>
    <row r="35" spans="1:14" ht="12">
      <c r="A35" s="468"/>
      <c r="B35" s="469"/>
      <c r="C35" s="451" t="s">
        <v>321</v>
      </c>
      <c r="D35" s="452" t="s">
        <v>321</v>
      </c>
      <c r="E35" s="451" t="s">
        <v>321</v>
      </c>
      <c r="F35" s="452" t="s">
        <v>321</v>
      </c>
      <c r="G35" s="451" t="s">
        <v>321</v>
      </c>
      <c r="H35" s="452" t="s">
        <v>321</v>
      </c>
      <c r="I35" s="451" t="s">
        <v>321</v>
      </c>
      <c r="J35" s="452" t="s">
        <v>321</v>
      </c>
      <c r="K35" s="451" t="s">
        <v>321</v>
      </c>
      <c r="L35" s="452" t="s">
        <v>321</v>
      </c>
      <c r="M35" s="451" t="s">
        <v>321</v>
      </c>
      <c r="N35" s="452" t="s">
        <v>321</v>
      </c>
    </row>
    <row r="36" spans="1:14" ht="12">
      <c r="A36" s="463" t="s">
        <v>345</v>
      </c>
      <c r="C36" s="455">
        <v>483257772</v>
      </c>
      <c r="D36" s="456">
        <v>647882824</v>
      </c>
      <c r="E36" s="455">
        <v>156746946</v>
      </c>
      <c r="F36" s="456">
        <v>143807722</v>
      </c>
      <c r="G36" s="455">
        <v>264248881</v>
      </c>
      <c r="H36" s="456">
        <v>130634275</v>
      </c>
      <c r="I36" s="455">
        <v>77551741</v>
      </c>
      <c r="J36" s="456">
        <v>71313577</v>
      </c>
      <c r="K36" s="455">
        <v>-62218931</v>
      </c>
      <c r="L36" s="456">
        <v>-12536717</v>
      </c>
      <c r="M36" s="457">
        <v>919586409</v>
      </c>
      <c r="N36" s="458">
        <v>981101681</v>
      </c>
    </row>
    <row r="37" spans="1:14" ht="12">
      <c r="A37" s="463" t="s">
        <v>346</v>
      </c>
      <c r="C37" s="455">
        <v>483257772</v>
      </c>
      <c r="D37" s="456">
        <v>647882824</v>
      </c>
      <c r="E37" s="455">
        <v>156746946</v>
      </c>
      <c r="F37" s="456">
        <v>143807722</v>
      </c>
      <c r="G37" s="455">
        <v>264248881</v>
      </c>
      <c r="H37" s="456">
        <v>130634275</v>
      </c>
      <c r="I37" s="455">
        <v>77551741</v>
      </c>
      <c r="J37" s="456">
        <v>71313577</v>
      </c>
      <c r="K37" s="455">
        <v>-62218931</v>
      </c>
      <c r="L37" s="456">
        <v>-12536717</v>
      </c>
      <c r="M37" s="457">
        <v>919586409</v>
      </c>
      <c r="N37" s="458">
        <v>981101681</v>
      </c>
    </row>
    <row r="38" spans="1:14" ht="12">
      <c r="A38" s="460"/>
      <c r="B38" s="461" t="s">
        <v>347</v>
      </c>
      <c r="C38" s="455">
        <v>58706162</v>
      </c>
      <c r="D38" s="456">
        <v>189810430</v>
      </c>
      <c r="E38" s="455">
        <v>76813980</v>
      </c>
      <c r="F38" s="456">
        <v>61487491</v>
      </c>
      <c r="G38" s="455">
        <v>51660349</v>
      </c>
      <c r="H38" s="456">
        <v>57137900</v>
      </c>
      <c r="I38" s="455">
        <v>40241625</v>
      </c>
      <c r="J38" s="456">
        <v>38334893</v>
      </c>
      <c r="K38" s="455">
        <v>0</v>
      </c>
      <c r="L38" s="456">
        <v>0</v>
      </c>
      <c r="M38" s="457">
        <v>227422116</v>
      </c>
      <c r="N38" s="458">
        <v>346770714</v>
      </c>
    </row>
    <row r="39" spans="1:14" ht="12">
      <c r="A39" s="460"/>
      <c r="B39" s="461" t="s">
        <v>348</v>
      </c>
      <c r="C39" s="455">
        <v>245833814</v>
      </c>
      <c r="D39" s="456">
        <v>295052628</v>
      </c>
      <c r="E39" s="455">
        <v>23647378</v>
      </c>
      <c r="F39" s="456">
        <v>29973620</v>
      </c>
      <c r="G39" s="455">
        <v>95904221</v>
      </c>
      <c r="H39" s="456">
        <v>28526181</v>
      </c>
      <c r="I39" s="455">
        <v>20098334</v>
      </c>
      <c r="J39" s="456">
        <v>20319427</v>
      </c>
      <c r="K39" s="455">
        <v>0</v>
      </c>
      <c r="L39" s="456">
        <v>0</v>
      </c>
      <c r="M39" s="457">
        <v>385483747</v>
      </c>
      <c r="N39" s="458">
        <v>373871856</v>
      </c>
    </row>
    <row r="40" spans="1:14" ht="12">
      <c r="A40" s="460"/>
      <c r="B40" s="461" t="s">
        <v>349</v>
      </c>
      <c r="C40" s="455">
        <v>92676397</v>
      </c>
      <c r="D40" s="456">
        <v>70396317</v>
      </c>
      <c r="E40" s="455">
        <v>31994795</v>
      </c>
      <c r="F40" s="456">
        <v>29954939</v>
      </c>
      <c r="G40" s="455">
        <v>68227674</v>
      </c>
      <c r="H40" s="456">
        <v>2477464</v>
      </c>
      <c r="I40" s="455">
        <v>8977757</v>
      </c>
      <c r="J40" s="456">
        <v>262056</v>
      </c>
      <c r="K40" s="455">
        <v>-62218931</v>
      </c>
      <c r="L40" s="456">
        <v>-12536717</v>
      </c>
      <c r="M40" s="457">
        <v>139657692</v>
      </c>
      <c r="N40" s="458">
        <v>90554059</v>
      </c>
    </row>
    <row r="41" spans="1:14" ht="12">
      <c r="A41" s="460"/>
      <c r="B41" s="461" t="s">
        <v>350</v>
      </c>
      <c r="C41" s="455">
        <v>23359811</v>
      </c>
      <c r="D41" s="456">
        <v>29412247</v>
      </c>
      <c r="E41" s="455">
        <v>882711</v>
      </c>
      <c r="F41" s="456">
        <v>1163928</v>
      </c>
      <c r="G41" s="455">
        <v>25527</v>
      </c>
      <c r="H41" s="456">
        <v>26684</v>
      </c>
      <c r="I41" s="455">
        <v>3004123</v>
      </c>
      <c r="J41" s="456">
        <v>2790365</v>
      </c>
      <c r="K41" s="455">
        <v>0</v>
      </c>
      <c r="L41" s="456">
        <v>0</v>
      </c>
      <c r="M41" s="457">
        <v>27272172</v>
      </c>
      <c r="N41" s="458">
        <v>33393224</v>
      </c>
    </row>
    <row r="42" spans="1:14" ht="12">
      <c r="A42" s="460"/>
      <c r="B42" s="461" t="s">
        <v>351</v>
      </c>
      <c r="C42" s="455">
        <v>55317283</v>
      </c>
      <c r="D42" s="456">
        <v>57763208</v>
      </c>
      <c r="E42" s="455">
        <v>22976882</v>
      </c>
      <c r="F42" s="456">
        <v>20817793</v>
      </c>
      <c r="G42" s="455">
        <v>43212658</v>
      </c>
      <c r="H42" s="456">
        <v>37298367</v>
      </c>
      <c r="I42" s="455">
        <v>4457183</v>
      </c>
      <c r="J42" s="456">
        <v>8066064</v>
      </c>
      <c r="K42" s="455">
        <v>0</v>
      </c>
      <c r="L42" s="456">
        <v>0</v>
      </c>
      <c r="M42" s="457">
        <v>125964006</v>
      </c>
      <c r="N42" s="458">
        <v>123945432</v>
      </c>
    </row>
    <row r="43" spans="1:14" ht="12">
      <c r="A43" s="460"/>
      <c r="B43" s="461" t="s">
        <v>352</v>
      </c>
      <c r="C43" s="455">
        <v>377862</v>
      </c>
      <c r="D43" s="456">
        <v>367702</v>
      </c>
      <c r="E43" s="455">
        <v>0</v>
      </c>
      <c r="F43" s="456">
        <v>0</v>
      </c>
      <c r="G43" s="455">
        <v>3425044</v>
      </c>
      <c r="H43" s="456">
        <v>3081031</v>
      </c>
      <c r="I43" s="455">
        <v>0</v>
      </c>
      <c r="J43" s="456">
        <v>0</v>
      </c>
      <c r="K43" s="455">
        <v>0</v>
      </c>
      <c r="L43" s="456">
        <v>0</v>
      </c>
      <c r="M43" s="457">
        <v>3802906</v>
      </c>
      <c r="N43" s="458">
        <v>3448733</v>
      </c>
    </row>
    <row r="44" spans="1:14" ht="12">
      <c r="A44" s="460"/>
      <c r="B44" s="461" t="s">
        <v>353</v>
      </c>
      <c r="C44" s="455">
        <v>6986443</v>
      </c>
      <c r="D44" s="456">
        <v>5080292</v>
      </c>
      <c r="E44" s="455">
        <v>431200</v>
      </c>
      <c r="F44" s="456">
        <v>409951</v>
      </c>
      <c r="G44" s="455">
        <v>1793408</v>
      </c>
      <c r="H44" s="456">
        <v>2086648</v>
      </c>
      <c r="I44" s="455">
        <v>772719</v>
      </c>
      <c r="J44" s="456">
        <v>1540772</v>
      </c>
      <c r="K44" s="455">
        <v>0</v>
      </c>
      <c r="L44" s="456">
        <v>0</v>
      </c>
      <c r="M44" s="457">
        <v>9983770</v>
      </c>
      <c r="N44" s="458">
        <v>9117663</v>
      </c>
    </row>
    <row r="45" ht="12">
      <c r="N45" s="463"/>
    </row>
    <row r="46" spans="1:14" ht="12">
      <c r="A46" s="460"/>
      <c r="B46" s="461" t="s">
        <v>354</v>
      </c>
      <c r="C46" s="455">
        <v>0</v>
      </c>
      <c r="D46" s="456"/>
      <c r="E46" s="455">
        <v>0</v>
      </c>
      <c r="F46" s="456"/>
      <c r="G46" s="455">
        <v>0</v>
      </c>
      <c r="H46" s="456"/>
      <c r="I46" s="455">
        <v>0</v>
      </c>
      <c r="J46" s="456"/>
      <c r="K46" s="455">
        <v>0</v>
      </c>
      <c r="L46" s="456"/>
      <c r="M46" s="457">
        <v>0</v>
      </c>
      <c r="N46" s="458">
        <v>0</v>
      </c>
    </row>
    <row r="47" ht="12">
      <c r="N47" s="463"/>
    </row>
    <row r="48" spans="1:14" ht="12">
      <c r="A48" s="459" t="s">
        <v>355</v>
      </c>
      <c r="C48" s="455">
        <v>1316525032</v>
      </c>
      <c r="D48" s="456">
        <v>1327762291</v>
      </c>
      <c r="E48" s="455">
        <v>113606695</v>
      </c>
      <c r="F48" s="456">
        <v>122228745</v>
      </c>
      <c r="G48" s="455">
        <v>470598941</v>
      </c>
      <c r="H48" s="456">
        <v>424071893</v>
      </c>
      <c r="I48" s="455">
        <v>381607478</v>
      </c>
      <c r="J48" s="456">
        <v>358335279</v>
      </c>
      <c r="K48" s="455">
        <v>0</v>
      </c>
      <c r="L48" s="456">
        <v>850871</v>
      </c>
      <c r="M48" s="457">
        <v>2282338146</v>
      </c>
      <c r="N48" s="458">
        <v>2233249079</v>
      </c>
    </row>
    <row r="49" spans="1:14" ht="12">
      <c r="A49" s="460"/>
      <c r="B49" s="461" t="s">
        <v>356</v>
      </c>
      <c r="C49" s="455">
        <v>1075359007</v>
      </c>
      <c r="D49" s="456">
        <v>1089852354</v>
      </c>
      <c r="E49" s="455">
        <v>89283884</v>
      </c>
      <c r="F49" s="456">
        <v>98646588</v>
      </c>
      <c r="G49" s="455">
        <v>451529815</v>
      </c>
      <c r="H49" s="456">
        <v>406377244</v>
      </c>
      <c r="I49" s="455">
        <v>210853516</v>
      </c>
      <c r="J49" s="456">
        <v>200034511</v>
      </c>
      <c r="K49" s="455">
        <v>0</v>
      </c>
      <c r="L49" s="456">
        <v>0</v>
      </c>
      <c r="M49" s="457">
        <v>1827026222</v>
      </c>
      <c r="N49" s="458">
        <v>1794910697</v>
      </c>
    </row>
    <row r="50" spans="1:14" ht="12">
      <c r="A50" s="460"/>
      <c r="B50" s="461" t="s">
        <v>357</v>
      </c>
      <c r="C50" s="455">
        <v>7182989</v>
      </c>
      <c r="D50" s="456">
        <v>7569739</v>
      </c>
      <c r="E50" s="455">
        <v>28287</v>
      </c>
      <c r="F50" s="456">
        <v>0</v>
      </c>
      <c r="G50" s="455">
        <v>0</v>
      </c>
      <c r="H50" s="456">
        <v>0</v>
      </c>
      <c r="I50" s="455">
        <v>86460</v>
      </c>
      <c r="J50" s="456">
        <v>0</v>
      </c>
      <c r="K50" s="455">
        <v>0</v>
      </c>
      <c r="L50" s="456">
        <v>0</v>
      </c>
      <c r="M50" s="457">
        <v>7297736</v>
      </c>
      <c r="N50" s="458">
        <v>7569739</v>
      </c>
    </row>
    <row r="51" spans="1:14" ht="12">
      <c r="A51" s="460"/>
      <c r="B51" s="461" t="s">
        <v>358</v>
      </c>
      <c r="C51" s="455">
        <v>0</v>
      </c>
      <c r="D51" s="456">
        <v>0</v>
      </c>
      <c r="E51" s="455">
        <v>0</v>
      </c>
      <c r="F51" s="456">
        <v>0</v>
      </c>
      <c r="G51" s="455">
        <v>0</v>
      </c>
      <c r="H51" s="456">
        <v>0</v>
      </c>
      <c r="I51" s="455">
        <v>0</v>
      </c>
      <c r="J51" s="456">
        <v>0</v>
      </c>
      <c r="K51" s="455">
        <v>0</v>
      </c>
      <c r="L51" s="456">
        <v>0</v>
      </c>
      <c r="M51" s="457">
        <v>0</v>
      </c>
      <c r="N51" s="458">
        <v>0</v>
      </c>
    </row>
    <row r="52" spans="1:14" ht="12">
      <c r="A52" s="460"/>
      <c r="B52" s="461" t="s">
        <v>359</v>
      </c>
      <c r="C52" s="455">
        <v>9348275</v>
      </c>
      <c r="D52" s="456">
        <v>9246973</v>
      </c>
      <c r="E52" s="455">
        <v>0</v>
      </c>
      <c r="F52" s="456">
        <v>0</v>
      </c>
      <c r="G52" s="455">
        <v>498399</v>
      </c>
      <c r="H52" s="456">
        <v>430975</v>
      </c>
      <c r="I52" s="455">
        <v>11475143</v>
      </c>
      <c r="J52" s="456">
        <v>10482637</v>
      </c>
      <c r="K52" s="455">
        <v>0</v>
      </c>
      <c r="L52" s="456">
        <v>0</v>
      </c>
      <c r="M52" s="457">
        <v>21321817</v>
      </c>
      <c r="N52" s="458">
        <v>20160585</v>
      </c>
    </row>
    <row r="53" spans="1:14" ht="12">
      <c r="A53" s="460"/>
      <c r="B53" s="461" t="s">
        <v>360</v>
      </c>
      <c r="C53" s="455">
        <v>189455085</v>
      </c>
      <c r="D53" s="456">
        <v>187209772</v>
      </c>
      <c r="E53" s="455">
        <v>13181950</v>
      </c>
      <c r="F53" s="456">
        <v>12848716</v>
      </c>
      <c r="G53" s="455">
        <v>0</v>
      </c>
      <c r="H53" s="456">
        <v>0</v>
      </c>
      <c r="I53" s="455">
        <v>159192359</v>
      </c>
      <c r="J53" s="456">
        <v>147818131</v>
      </c>
      <c r="K53" s="455">
        <v>0</v>
      </c>
      <c r="L53" s="456">
        <v>0</v>
      </c>
      <c r="M53" s="457">
        <v>361829394</v>
      </c>
      <c r="N53" s="458">
        <v>347876619</v>
      </c>
    </row>
    <row r="54" spans="1:14" ht="12">
      <c r="A54" s="460"/>
      <c r="B54" s="461" t="s">
        <v>361</v>
      </c>
      <c r="C54" s="455">
        <v>10968754</v>
      </c>
      <c r="D54" s="456">
        <v>10967457</v>
      </c>
      <c r="E54" s="455">
        <v>0</v>
      </c>
      <c r="F54" s="456">
        <v>0</v>
      </c>
      <c r="G54" s="455">
        <v>18570727</v>
      </c>
      <c r="H54" s="456">
        <v>17263674</v>
      </c>
      <c r="I54" s="455">
        <v>0</v>
      </c>
      <c r="J54" s="456">
        <v>0</v>
      </c>
      <c r="K54" s="455">
        <v>0</v>
      </c>
      <c r="L54" s="456">
        <v>0</v>
      </c>
      <c r="M54" s="457">
        <v>29539481</v>
      </c>
      <c r="N54" s="458">
        <v>28231131</v>
      </c>
    </row>
    <row r="55" spans="1:14" ht="12">
      <c r="A55" s="460"/>
      <c r="B55" s="461" t="s">
        <v>362</v>
      </c>
      <c r="C55" s="455">
        <v>24210922</v>
      </c>
      <c r="D55" s="456">
        <v>22915996</v>
      </c>
      <c r="E55" s="455">
        <v>11112574</v>
      </c>
      <c r="F55" s="456">
        <v>10733441</v>
      </c>
      <c r="G55" s="455">
        <v>0</v>
      </c>
      <c r="H55" s="456">
        <v>0</v>
      </c>
      <c r="I55" s="455">
        <v>0</v>
      </c>
      <c r="J55" s="456">
        <v>0</v>
      </c>
      <c r="K55" s="455">
        <v>0</v>
      </c>
      <c r="L55" s="456">
        <v>850871</v>
      </c>
      <c r="M55" s="457">
        <v>35323496</v>
      </c>
      <c r="N55" s="458">
        <v>34500308</v>
      </c>
    </row>
    <row r="56" ht="12">
      <c r="N56" s="463"/>
    </row>
    <row r="57" spans="1:14" ht="12">
      <c r="A57" s="459" t="s">
        <v>363</v>
      </c>
      <c r="C57" s="455">
        <v>2629446711</v>
      </c>
      <c r="D57" s="456">
        <v>2612586515</v>
      </c>
      <c r="E57" s="455">
        <v>100228802</v>
      </c>
      <c r="F57" s="456">
        <v>90763603</v>
      </c>
      <c r="G57" s="455">
        <v>924042304</v>
      </c>
      <c r="H57" s="456">
        <v>930434204</v>
      </c>
      <c r="I57" s="455">
        <v>439970374.74</v>
      </c>
      <c r="J57" s="456">
        <v>410629544.528</v>
      </c>
      <c r="K57" s="455">
        <v>-1037698780.74</v>
      </c>
      <c r="L57" s="456">
        <v>-1089412014.5279999</v>
      </c>
      <c r="M57" s="457">
        <v>3055989411</v>
      </c>
      <c r="N57" s="458">
        <v>2955001852</v>
      </c>
    </row>
    <row r="58" spans="1:14" ht="12">
      <c r="A58" s="470" t="s">
        <v>364</v>
      </c>
      <c r="B58" s="471"/>
      <c r="C58" s="455">
        <v>2629446711</v>
      </c>
      <c r="D58" s="456">
        <v>2612586515</v>
      </c>
      <c r="E58" s="455">
        <v>100228802</v>
      </c>
      <c r="F58" s="456">
        <v>90763603</v>
      </c>
      <c r="G58" s="455">
        <v>924042304</v>
      </c>
      <c r="H58" s="456">
        <v>930434204</v>
      </c>
      <c r="I58" s="455">
        <v>439970374.74</v>
      </c>
      <c r="J58" s="456">
        <v>410629544.528</v>
      </c>
      <c r="K58" s="455">
        <v>-1037698780.74</v>
      </c>
      <c r="L58" s="456">
        <v>-1089412014.5279999</v>
      </c>
      <c r="M58" s="457">
        <v>2158001993</v>
      </c>
      <c r="N58" s="458">
        <v>2069085642</v>
      </c>
    </row>
    <row r="59" spans="1:14" ht="12">
      <c r="A59" s="460"/>
      <c r="B59" s="461" t="s">
        <v>365</v>
      </c>
      <c r="C59" s="455">
        <v>2057771066</v>
      </c>
      <c r="D59" s="456">
        <v>2053251884</v>
      </c>
      <c r="E59" s="455">
        <v>84324737</v>
      </c>
      <c r="F59" s="456">
        <v>84324737</v>
      </c>
      <c r="G59" s="455">
        <v>259460190</v>
      </c>
      <c r="H59" s="456">
        <v>259460190</v>
      </c>
      <c r="I59" s="455">
        <v>164297758</v>
      </c>
      <c r="J59" s="456">
        <v>164297758</v>
      </c>
      <c r="K59" s="455">
        <v>-1234139666</v>
      </c>
      <c r="L59" s="456">
        <v>-1229620484</v>
      </c>
      <c r="M59" s="457">
        <v>1331714085</v>
      </c>
      <c r="N59" s="458">
        <v>1331714085</v>
      </c>
    </row>
    <row r="60" spans="1:14" ht="12">
      <c r="A60" s="460"/>
      <c r="B60" s="461" t="s">
        <v>366</v>
      </c>
      <c r="C60" s="455">
        <v>959532955</v>
      </c>
      <c r="D60" s="456">
        <v>1063866422</v>
      </c>
      <c r="E60" s="455">
        <v>3353705</v>
      </c>
      <c r="F60" s="456">
        <v>4731041</v>
      </c>
      <c r="G60" s="455">
        <v>22564334</v>
      </c>
      <c r="H60" s="456">
        <v>138029796</v>
      </c>
      <c r="I60" s="455">
        <v>9244141</v>
      </c>
      <c r="J60" s="456">
        <v>21916044</v>
      </c>
      <c r="K60" s="455">
        <v>177888149</v>
      </c>
      <c r="L60" s="456">
        <v>-121723979</v>
      </c>
      <c r="M60" s="457">
        <v>1172583284</v>
      </c>
      <c r="N60" s="458">
        <v>1106819324</v>
      </c>
    </row>
    <row r="61" spans="1:14" ht="12">
      <c r="A61" s="460"/>
      <c r="B61" s="461" t="s">
        <v>367</v>
      </c>
      <c r="C61" s="455">
        <v>206008557</v>
      </c>
      <c r="D61" s="456">
        <v>206008557</v>
      </c>
      <c r="E61" s="455">
        <v>0</v>
      </c>
      <c r="F61" s="456">
        <v>0</v>
      </c>
      <c r="G61" s="455">
        <v>0</v>
      </c>
      <c r="H61" s="456">
        <v>0</v>
      </c>
      <c r="I61" s="455">
        <v>0</v>
      </c>
      <c r="J61" s="456">
        <v>0</v>
      </c>
      <c r="K61" s="455">
        <v>0</v>
      </c>
      <c r="L61" s="456"/>
      <c r="M61" s="457">
        <v>206008557</v>
      </c>
      <c r="N61" s="458">
        <v>206008557</v>
      </c>
    </row>
    <row r="62" spans="1:14" ht="12">
      <c r="A62" s="460"/>
      <c r="B62" s="461" t="s">
        <v>368</v>
      </c>
      <c r="C62" s="455">
        <v>0</v>
      </c>
      <c r="D62" s="456"/>
      <c r="E62" s="455">
        <v>0</v>
      </c>
      <c r="F62" s="456">
        <v>0</v>
      </c>
      <c r="G62" s="455">
        <v>0</v>
      </c>
      <c r="H62" s="456">
        <v>0</v>
      </c>
      <c r="I62" s="455">
        <v>0</v>
      </c>
      <c r="J62" s="456">
        <v>0</v>
      </c>
      <c r="K62" s="455">
        <v>0</v>
      </c>
      <c r="L62" s="456"/>
      <c r="M62" s="457">
        <v>0</v>
      </c>
      <c r="N62" s="458">
        <v>0</v>
      </c>
    </row>
    <row r="63" spans="1:14" ht="12">
      <c r="A63" s="460"/>
      <c r="B63" s="461" t="s">
        <v>369</v>
      </c>
      <c r="C63" s="455">
        <v>0</v>
      </c>
      <c r="D63" s="456"/>
      <c r="E63" s="455">
        <v>0</v>
      </c>
      <c r="F63" s="456">
        <v>0</v>
      </c>
      <c r="G63" s="455">
        <v>0</v>
      </c>
      <c r="H63" s="456">
        <v>0</v>
      </c>
      <c r="I63" s="455">
        <v>0</v>
      </c>
      <c r="J63" s="456">
        <v>0</v>
      </c>
      <c r="K63" s="455">
        <v>-89399881.74000001</v>
      </c>
      <c r="L63" s="456">
        <v>-727647609</v>
      </c>
      <c r="M63" s="457">
        <v>-727647609</v>
      </c>
      <c r="N63" s="458">
        <v>-727647609</v>
      </c>
    </row>
    <row r="64" spans="1:14" ht="12">
      <c r="A64" s="460"/>
      <c r="B64" s="461" t="s">
        <v>370</v>
      </c>
      <c r="C64" s="455">
        <v>-593865867</v>
      </c>
      <c r="D64" s="456">
        <v>-710540348</v>
      </c>
      <c r="E64" s="455">
        <v>12550360</v>
      </c>
      <c r="F64" s="456">
        <v>1707825</v>
      </c>
      <c r="G64" s="455">
        <v>642017780</v>
      </c>
      <c r="H64" s="456">
        <v>532944218</v>
      </c>
      <c r="I64" s="455">
        <v>266428475.74</v>
      </c>
      <c r="J64" s="456">
        <v>224415742.528</v>
      </c>
      <c r="K64" s="455">
        <v>107952618</v>
      </c>
      <c r="L64" s="456">
        <v>989580057.472</v>
      </c>
      <c r="M64" s="457">
        <v>175343676</v>
      </c>
      <c r="N64" s="458">
        <v>152191285</v>
      </c>
    </row>
    <row r="65" ht="12">
      <c r="N65" s="463"/>
    </row>
    <row r="66" spans="1:14" ht="12">
      <c r="A66" s="464" t="s">
        <v>371</v>
      </c>
      <c r="B66" s="461"/>
      <c r="C66" s="455">
        <v>0</v>
      </c>
      <c r="D66" s="456">
        <v>0</v>
      </c>
      <c r="E66" s="455">
        <v>0</v>
      </c>
      <c r="F66" s="456">
        <v>0</v>
      </c>
      <c r="G66" s="455">
        <v>0</v>
      </c>
      <c r="H66" s="456">
        <v>0</v>
      </c>
      <c r="I66" s="455">
        <v>0</v>
      </c>
      <c r="J66" s="456">
        <v>0</v>
      </c>
      <c r="K66" s="455">
        <v>0</v>
      </c>
      <c r="L66" s="456">
        <v>0</v>
      </c>
      <c r="M66" s="457">
        <v>897987418</v>
      </c>
      <c r="N66" s="458">
        <v>885916210</v>
      </c>
    </row>
    <row r="67" ht="12">
      <c r="N67" s="463"/>
    </row>
    <row r="68" spans="1:14" ht="12">
      <c r="A68" s="472" t="s">
        <v>372</v>
      </c>
      <c r="B68" s="465"/>
      <c r="C68" s="457">
        <v>4429229515</v>
      </c>
      <c r="D68" s="458">
        <v>4588231630</v>
      </c>
      <c r="E68" s="457">
        <v>370582443</v>
      </c>
      <c r="F68" s="458">
        <v>356800070</v>
      </c>
      <c r="G68" s="457">
        <v>1658890126</v>
      </c>
      <c r="H68" s="458">
        <v>1485140372</v>
      </c>
      <c r="I68" s="457">
        <v>899129593.74</v>
      </c>
      <c r="J68" s="458">
        <v>840278400.528</v>
      </c>
      <c r="K68" s="457">
        <v>-1099917711.74</v>
      </c>
      <c r="L68" s="458">
        <v>-1101097860.5279999</v>
      </c>
      <c r="M68" s="457">
        <v>6257913966</v>
      </c>
      <c r="N68" s="458">
        <v>6169352612</v>
      </c>
    </row>
    <row r="69" spans="3:14" ht="12"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</row>
    <row r="71" spans="1:14" ht="12">
      <c r="A71" s="441" t="s">
        <v>317</v>
      </c>
      <c r="B71" s="442"/>
      <c r="C71" s="443" t="s">
        <v>17</v>
      </c>
      <c r="D71" s="444"/>
      <c r="E71" s="443" t="s">
        <v>4</v>
      </c>
      <c r="F71" s="444"/>
      <c r="G71" s="443" t="s">
        <v>11</v>
      </c>
      <c r="H71" s="444"/>
      <c r="I71" s="443" t="s">
        <v>21</v>
      </c>
      <c r="J71" s="444"/>
      <c r="K71" s="443" t="s">
        <v>318</v>
      </c>
      <c r="L71" s="444"/>
      <c r="M71" s="443" t="s">
        <v>319</v>
      </c>
      <c r="N71" s="444"/>
    </row>
    <row r="72" spans="1:14" ht="12">
      <c r="A72" s="466" t="s">
        <v>373</v>
      </c>
      <c r="B72" s="467"/>
      <c r="C72" s="447">
        <v>40268</v>
      </c>
      <c r="D72" s="448">
        <v>39903</v>
      </c>
      <c r="E72" s="447">
        <v>40268</v>
      </c>
      <c r="F72" s="448">
        <v>39903</v>
      </c>
      <c r="G72" s="447">
        <v>40268</v>
      </c>
      <c r="H72" s="448" t="e">
        <v>#REF!</v>
      </c>
      <c r="I72" s="447">
        <v>40268</v>
      </c>
      <c r="J72" s="448" t="e">
        <v>#REF!</v>
      </c>
      <c r="K72" s="447">
        <v>40268</v>
      </c>
      <c r="L72" s="448" t="e">
        <v>#REF!</v>
      </c>
      <c r="M72" s="447">
        <v>40268</v>
      </c>
      <c r="N72" s="448" t="e">
        <v>#REF!</v>
      </c>
    </row>
    <row r="73" spans="1:14" ht="12">
      <c r="A73" s="468"/>
      <c r="B73" s="469"/>
      <c r="C73" s="474" t="s">
        <v>321</v>
      </c>
      <c r="D73" s="475" t="s">
        <v>321</v>
      </c>
      <c r="E73" s="474" t="s">
        <v>321</v>
      </c>
      <c r="F73" s="475" t="s">
        <v>321</v>
      </c>
      <c r="G73" s="474" t="s">
        <v>321</v>
      </c>
      <c r="H73" s="475" t="s">
        <v>321</v>
      </c>
      <c r="I73" s="474" t="s">
        <v>321</v>
      </c>
      <c r="J73" s="475" t="s">
        <v>321</v>
      </c>
      <c r="K73" s="474" t="s">
        <v>321</v>
      </c>
      <c r="L73" s="475" t="s">
        <v>321</v>
      </c>
      <c r="M73" s="474" t="s">
        <v>321</v>
      </c>
      <c r="N73" s="475" t="s">
        <v>321</v>
      </c>
    </row>
    <row r="74" spans="1:14" ht="12">
      <c r="A74" s="472" t="s">
        <v>374</v>
      </c>
      <c r="B74" s="476"/>
      <c r="C74" s="457">
        <v>290909209</v>
      </c>
      <c r="D74" s="458">
        <v>419397057</v>
      </c>
      <c r="E74" s="457">
        <v>61148500</v>
      </c>
      <c r="F74" s="458">
        <v>66976806</v>
      </c>
      <c r="G74" s="457">
        <v>123136386</v>
      </c>
      <c r="H74" s="458">
        <v>118591102</v>
      </c>
      <c r="I74" s="457">
        <v>54934770</v>
      </c>
      <c r="J74" s="458">
        <v>56062654</v>
      </c>
      <c r="K74" s="457">
        <v>-222592</v>
      </c>
      <c r="L74" s="458">
        <v>-216652</v>
      </c>
      <c r="M74" s="457">
        <v>529906273</v>
      </c>
      <c r="N74" s="458">
        <v>660810967</v>
      </c>
    </row>
    <row r="75" spans="1:14" ht="12">
      <c r="A75" s="477"/>
      <c r="B75" s="478" t="s">
        <v>375</v>
      </c>
      <c r="C75" s="457">
        <v>290716544</v>
      </c>
      <c r="D75" s="458">
        <v>418120621</v>
      </c>
      <c r="E75" s="457">
        <v>59234639</v>
      </c>
      <c r="F75" s="458">
        <v>66976806</v>
      </c>
      <c r="G75" s="457">
        <v>123114119</v>
      </c>
      <c r="H75" s="458">
        <v>118540323</v>
      </c>
      <c r="I75" s="457">
        <v>54872909</v>
      </c>
      <c r="J75" s="458">
        <v>55986967</v>
      </c>
      <c r="K75" s="457">
        <v>-222592</v>
      </c>
      <c r="L75" s="458">
        <v>-216652</v>
      </c>
      <c r="M75" s="457">
        <v>527715619</v>
      </c>
      <c r="N75" s="458">
        <v>659408065</v>
      </c>
    </row>
    <row r="76" spans="1:14" ht="12">
      <c r="A76" s="477"/>
      <c r="B76" s="479" t="s">
        <v>376</v>
      </c>
      <c r="C76" s="455">
        <v>279892988</v>
      </c>
      <c r="D76" s="456">
        <v>400751576</v>
      </c>
      <c r="E76" s="455">
        <v>59234639</v>
      </c>
      <c r="F76" s="456">
        <v>66976806</v>
      </c>
      <c r="G76" s="455">
        <v>122974204</v>
      </c>
      <c r="H76" s="456">
        <v>118314625</v>
      </c>
      <c r="I76" s="455">
        <v>52108306</v>
      </c>
      <c r="J76" s="456">
        <v>51098600</v>
      </c>
      <c r="K76" s="455">
        <v>0</v>
      </c>
      <c r="L76" s="456">
        <v>0</v>
      </c>
      <c r="M76" s="457">
        <v>514210137</v>
      </c>
      <c r="N76" s="458">
        <v>637141607</v>
      </c>
    </row>
    <row r="77" spans="1:14" ht="12">
      <c r="A77" s="477"/>
      <c r="B77" s="479" t="s">
        <v>377</v>
      </c>
      <c r="C77" s="455">
        <v>2383138</v>
      </c>
      <c r="D77" s="456">
        <v>4906764</v>
      </c>
      <c r="E77" s="455">
        <v>0</v>
      </c>
      <c r="F77" s="456">
        <v>0</v>
      </c>
      <c r="G77" s="455">
        <v>0</v>
      </c>
      <c r="H77" s="456">
        <v>0</v>
      </c>
      <c r="I77" s="455">
        <v>0</v>
      </c>
      <c r="J77" s="456">
        <v>0</v>
      </c>
      <c r="K77" s="455">
        <v>0</v>
      </c>
      <c r="L77" s="456">
        <v>0</v>
      </c>
      <c r="M77" s="457">
        <v>2383138</v>
      </c>
      <c r="N77" s="458">
        <v>4906764</v>
      </c>
    </row>
    <row r="78" spans="1:14" ht="12">
      <c r="A78" s="477"/>
      <c r="B78" s="479" t="s">
        <v>378</v>
      </c>
      <c r="C78" s="455">
        <v>8440418</v>
      </c>
      <c r="D78" s="456">
        <v>12462281</v>
      </c>
      <c r="E78" s="455">
        <v>0</v>
      </c>
      <c r="F78" s="456">
        <v>0</v>
      </c>
      <c r="G78" s="455">
        <v>139915</v>
      </c>
      <c r="H78" s="456">
        <v>225698</v>
      </c>
      <c r="I78" s="455">
        <v>2764603</v>
      </c>
      <c r="J78" s="456">
        <v>4888367</v>
      </c>
      <c r="K78" s="455">
        <v>-222592</v>
      </c>
      <c r="L78" s="456">
        <v>-216652</v>
      </c>
      <c r="M78" s="457">
        <v>11122344</v>
      </c>
      <c r="N78" s="458">
        <v>17359694</v>
      </c>
    </row>
    <row r="79" spans="13:14" ht="12">
      <c r="M79" s="463"/>
      <c r="N79" s="463"/>
    </row>
    <row r="80" spans="1:14" ht="12">
      <c r="A80" s="477"/>
      <c r="B80" s="478" t="s">
        <v>379</v>
      </c>
      <c r="C80" s="455">
        <v>192665</v>
      </c>
      <c r="D80" s="456">
        <v>1276436</v>
      </c>
      <c r="E80" s="455">
        <v>1913861</v>
      </c>
      <c r="F80" s="456">
        <v>0</v>
      </c>
      <c r="G80" s="455">
        <v>22267</v>
      </c>
      <c r="H80" s="456">
        <v>50779</v>
      </c>
      <c r="I80" s="455">
        <v>61861</v>
      </c>
      <c r="J80" s="456">
        <v>75687</v>
      </c>
      <c r="K80" s="455">
        <v>0</v>
      </c>
      <c r="L80" s="456">
        <v>0</v>
      </c>
      <c r="M80" s="457">
        <v>2190654</v>
      </c>
      <c r="N80" s="458">
        <v>1402902</v>
      </c>
    </row>
    <row r="81" spans="13:14" ht="12">
      <c r="M81" s="463"/>
      <c r="N81" s="463"/>
    </row>
    <row r="82" spans="1:14" ht="12">
      <c r="A82" s="472" t="s">
        <v>380</v>
      </c>
      <c r="B82" s="480"/>
      <c r="C82" s="457">
        <v>-145226519</v>
      </c>
      <c r="D82" s="458">
        <v>-189566632</v>
      </c>
      <c r="E82" s="457">
        <v>-36523780</v>
      </c>
      <c r="F82" s="458">
        <v>-41821605</v>
      </c>
      <c r="G82" s="457">
        <v>-60055168</v>
      </c>
      <c r="H82" s="458">
        <v>-35342380</v>
      </c>
      <c r="I82" s="457">
        <v>-20036025</v>
      </c>
      <c r="J82" s="458">
        <v>-11259012</v>
      </c>
      <c r="K82" s="457">
        <v>0</v>
      </c>
      <c r="L82" s="458">
        <v>0</v>
      </c>
      <c r="M82" s="457">
        <v>-261841492</v>
      </c>
      <c r="N82" s="458">
        <v>-277989629</v>
      </c>
    </row>
    <row r="83" spans="1:14" ht="12">
      <c r="A83" s="477"/>
      <c r="B83" s="478" t="s">
        <v>381</v>
      </c>
      <c r="C83" s="455">
        <v>-23657966</v>
      </c>
      <c r="D83" s="456">
        <v>-17882676</v>
      </c>
      <c r="E83" s="455">
        <v>-2162413</v>
      </c>
      <c r="F83" s="456">
        <v>-2950204</v>
      </c>
      <c r="G83" s="455">
        <v>-30034156</v>
      </c>
      <c r="H83" s="456">
        <v>-14527774</v>
      </c>
      <c r="I83" s="455">
        <v>-5269218</v>
      </c>
      <c r="J83" s="456">
        <v>4131500</v>
      </c>
      <c r="K83" s="455">
        <v>0</v>
      </c>
      <c r="L83" s="456">
        <v>0</v>
      </c>
      <c r="M83" s="457">
        <v>-61123753</v>
      </c>
      <c r="N83" s="458">
        <v>-31229154</v>
      </c>
    </row>
    <row r="84" spans="1:14" ht="12">
      <c r="A84" s="477"/>
      <c r="B84" s="478" t="s">
        <v>382</v>
      </c>
      <c r="C84" s="455">
        <v>-95040206</v>
      </c>
      <c r="D84" s="456">
        <v>-131593692</v>
      </c>
      <c r="E84" s="455">
        <v>-30712171</v>
      </c>
      <c r="F84" s="456">
        <v>-33795046</v>
      </c>
      <c r="G84" s="455">
        <v>-12190690</v>
      </c>
      <c r="H84" s="456">
        <v>-3872408</v>
      </c>
      <c r="I84" s="455">
        <v>-9609077</v>
      </c>
      <c r="J84" s="456">
        <v>-11799303</v>
      </c>
      <c r="K84" s="455">
        <v>0</v>
      </c>
      <c r="L84" s="456">
        <v>0</v>
      </c>
      <c r="M84" s="457">
        <v>-147552144</v>
      </c>
      <c r="N84" s="458">
        <v>-181060449</v>
      </c>
    </row>
    <row r="85" spans="1:14" ht="12">
      <c r="A85" s="477"/>
      <c r="B85" s="478" t="s">
        <v>383</v>
      </c>
      <c r="C85" s="455">
        <v>-24582262</v>
      </c>
      <c r="D85" s="456">
        <v>-38699180</v>
      </c>
      <c r="E85" s="455">
        <v>-601077</v>
      </c>
      <c r="F85" s="456">
        <v>-1811602</v>
      </c>
      <c r="G85" s="455">
        <v>-11139755</v>
      </c>
      <c r="H85" s="456">
        <v>-11257836</v>
      </c>
      <c r="I85" s="455">
        <v>-3245785</v>
      </c>
      <c r="J85" s="456">
        <v>-3099341</v>
      </c>
      <c r="K85" s="455">
        <v>0</v>
      </c>
      <c r="L85" s="456">
        <v>0</v>
      </c>
      <c r="M85" s="457">
        <v>-39568879</v>
      </c>
      <c r="N85" s="458">
        <v>-54867959</v>
      </c>
    </row>
    <row r="86" spans="1:14" ht="12">
      <c r="A86" s="477"/>
      <c r="B86" s="478" t="s">
        <v>384</v>
      </c>
      <c r="C86" s="455">
        <v>-1946085</v>
      </c>
      <c r="D86" s="456">
        <v>-1391084</v>
      </c>
      <c r="E86" s="455">
        <v>-3048119</v>
      </c>
      <c r="F86" s="456">
        <v>-3264753</v>
      </c>
      <c r="G86" s="455">
        <v>-6690567</v>
      </c>
      <c r="H86" s="456">
        <v>-5684362</v>
      </c>
      <c r="I86" s="455">
        <v>-1911945</v>
      </c>
      <c r="J86" s="456">
        <v>-491868</v>
      </c>
      <c r="K86" s="455">
        <v>0</v>
      </c>
      <c r="L86" s="456">
        <v>0</v>
      </c>
      <c r="M86" s="457">
        <v>-13596716</v>
      </c>
      <c r="N86" s="458">
        <v>-10832067</v>
      </c>
    </row>
    <row r="87" spans="13:14" ht="12">
      <c r="M87" s="463"/>
      <c r="N87" s="463"/>
    </row>
    <row r="88" spans="1:14" ht="12">
      <c r="A88" s="472" t="s">
        <v>385</v>
      </c>
      <c r="B88" s="480"/>
      <c r="C88" s="457">
        <v>145682690</v>
      </c>
      <c r="D88" s="458">
        <v>229830425</v>
      </c>
      <c r="E88" s="457">
        <v>24624720</v>
      </c>
      <c r="F88" s="458">
        <v>25155201</v>
      </c>
      <c r="G88" s="457">
        <v>63081218</v>
      </c>
      <c r="H88" s="458">
        <v>83248722</v>
      </c>
      <c r="I88" s="457">
        <v>34898745</v>
      </c>
      <c r="J88" s="458">
        <v>44803642</v>
      </c>
      <c r="K88" s="457">
        <v>-222592</v>
      </c>
      <c r="L88" s="458">
        <v>-216652</v>
      </c>
      <c r="M88" s="457">
        <v>268064781</v>
      </c>
      <c r="N88" s="458">
        <v>382821338</v>
      </c>
    </row>
    <row r="89" spans="13:14" ht="12">
      <c r="M89" s="463"/>
      <c r="N89" s="463"/>
    </row>
    <row r="90" spans="1:14" ht="12">
      <c r="A90" s="472" t="s">
        <v>386</v>
      </c>
      <c r="B90" s="481"/>
      <c r="C90" s="455">
        <v>0</v>
      </c>
      <c r="D90" s="456">
        <v>0</v>
      </c>
      <c r="E90" s="455">
        <v>0</v>
      </c>
      <c r="F90" s="456">
        <v>0</v>
      </c>
      <c r="G90" s="455">
        <v>124981</v>
      </c>
      <c r="H90" s="456">
        <v>120390</v>
      </c>
      <c r="I90" s="455">
        <v>0</v>
      </c>
      <c r="J90" s="456">
        <v>79881</v>
      </c>
      <c r="K90" s="455">
        <v>0</v>
      </c>
      <c r="L90" s="456">
        <v>0</v>
      </c>
      <c r="M90" s="457">
        <v>124981</v>
      </c>
      <c r="N90" s="458">
        <v>200271</v>
      </c>
    </row>
    <row r="91" spans="1:14" ht="12">
      <c r="A91" s="472" t="s">
        <v>387</v>
      </c>
      <c r="B91" s="481"/>
      <c r="C91" s="455">
        <v>-9965522</v>
      </c>
      <c r="D91" s="456">
        <v>-11148804</v>
      </c>
      <c r="E91" s="455">
        <v>-2382741</v>
      </c>
      <c r="F91" s="456">
        <v>-2855839</v>
      </c>
      <c r="G91" s="455">
        <v>-2786641</v>
      </c>
      <c r="H91" s="456">
        <v>-2841192</v>
      </c>
      <c r="I91" s="455">
        <v>-1846381</v>
      </c>
      <c r="J91" s="456">
        <v>-2108169</v>
      </c>
      <c r="K91" s="455">
        <v>0</v>
      </c>
      <c r="L91" s="456">
        <v>0</v>
      </c>
      <c r="M91" s="457">
        <v>-16981285</v>
      </c>
      <c r="N91" s="458">
        <v>-18954004</v>
      </c>
    </row>
    <row r="92" spans="1:14" ht="12">
      <c r="A92" s="472" t="s">
        <v>388</v>
      </c>
      <c r="B92" s="481"/>
      <c r="C92" s="455">
        <v>-13170558</v>
      </c>
      <c r="D92" s="456">
        <v>-11434220</v>
      </c>
      <c r="E92" s="455">
        <v>-2433063</v>
      </c>
      <c r="F92" s="456">
        <v>-2994276</v>
      </c>
      <c r="G92" s="455">
        <v>-6549285</v>
      </c>
      <c r="H92" s="456">
        <v>-6701828</v>
      </c>
      <c r="I92" s="455">
        <v>-3767907</v>
      </c>
      <c r="J92" s="456">
        <v>-5891551</v>
      </c>
      <c r="K92" s="455">
        <v>222592</v>
      </c>
      <c r="L92" s="456">
        <v>216652</v>
      </c>
      <c r="M92" s="457">
        <v>-25698221</v>
      </c>
      <c r="N92" s="458">
        <v>-26805223</v>
      </c>
    </row>
    <row r="93" spans="13:14" ht="12">
      <c r="M93" s="463"/>
      <c r="N93" s="463"/>
    </row>
    <row r="94" spans="1:14" ht="12">
      <c r="A94" s="472" t="s">
        <v>389</v>
      </c>
      <c r="B94" s="480"/>
      <c r="C94" s="457">
        <v>122546610</v>
      </c>
      <c r="D94" s="458">
        <v>207247401</v>
      </c>
      <c r="E94" s="457">
        <v>19808916</v>
      </c>
      <c r="F94" s="458">
        <v>19305086</v>
      </c>
      <c r="G94" s="457">
        <v>53870273</v>
      </c>
      <c r="H94" s="458">
        <v>73826092</v>
      </c>
      <c r="I94" s="457">
        <v>29284457</v>
      </c>
      <c r="J94" s="458">
        <v>36883803</v>
      </c>
      <c r="K94" s="457">
        <v>0</v>
      </c>
      <c r="L94" s="458">
        <v>0</v>
      </c>
      <c r="M94" s="457">
        <v>225510256</v>
      </c>
      <c r="N94" s="458">
        <v>337262382</v>
      </c>
    </row>
    <row r="95" spans="13:14" ht="12">
      <c r="M95" s="463"/>
      <c r="N95" s="463"/>
    </row>
    <row r="96" spans="1:14" ht="12">
      <c r="A96" s="477"/>
      <c r="B96" s="481" t="s">
        <v>390</v>
      </c>
      <c r="C96" s="455">
        <v>-25971487</v>
      </c>
      <c r="D96" s="456">
        <v>-23384332</v>
      </c>
      <c r="E96" s="455">
        <v>-4802892</v>
      </c>
      <c r="F96" s="456">
        <v>-6018826</v>
      </c>
      <c r="G96" s="455">
        <v>-9744438</v>
      </c>
      <c r="H96" s="456">
        <v>-8793667</v>
      </c>
      <c r="I96" s="455">
        <v>-9591065</v>
      </c>
      <c r="J96" s="456">
        <v>-9600005</v>
      </c>
      <c r="K96" s="455">
        <v>0</v>
      </c>
      <c r="L96" s="456">
        <v>0</v>
      </c>
      <c r="M96" s="457">
        <v>-50109882</v>
      </c>
      <c r="N96" s="458">
        <v>-47796830</v>
      </c>
    </row>
    <row r="97" spans="13:14" ht="12">
      <c r="M97" s="463"/>
      <c r="N97" s="463"/>
    </row>
    <row r="98" spans="1:14" ht="12">
      <c r="A98" s="472" t="s">
        <v>391</v>
      </c>
      <c r="B98" s="480"/>
      <c r="C98" s="457">
        <v>96575123</v>
      </c>
      <c r="D98" s="458">
        <v>183863069</v>
      </c>
      <c r="E98" s="457">
        <v>15006024</v>
      </c>
      <c r="F98" s="458">
        <v>13286260</v>
      </c>
      <c r="G98" s="457">
        <v>44125835</v>
      </c>
      <c r="H98" s="458">
        <v>65032425</v>
      </c>
      <c r="I98" s="457">
        <v>19693392</v>
      </c>
      <c r="J98" s="458">
        <v>27283798</v>
      </c>
      <c r="K98" s="457">
        <v>0</v>
      </c>
      <c r="L98" s="458">
        <v>0</v>
      </c>
      <c r="M98" s="457">
        <v>175400374</v>
      </c>
      <c r="N98" s="458">
        <v>289465552</v>
      </c>
    </row>
    <row r="99" spans="1:14" ht="12">
      <c r="A99" s="482"/>
      <c r="B99" s="483"/>
      <c r="M99" s="463"/>
      <c r="N99" s="463"/>
    </row>
    <row r="100" spans="1:14" ht="12">
      <c r="A100" s="484"/>
      <c r="B100" s="485"/>
      <c r="M100" s="463"/>
      <c r="N100" s="463"/>
    </row>
    <row r="101" spans="1:14" ht="12">
      <c r="A101" s="472" t="s">
        <v>392</v>
      </c>
      <c r="B101" s="480"/>
      <c r="C101" s="457">
        <v>-13784175</v>
      </c>
      <c r="D101" s="458">
        <v>-27131571</v>
      </c>
      <c r="E101" s="457">
        <v>-6236025</v>
      </c>
      <c r="F101" s="458">
        <v>-15695842</v>
      </c>
      <c r="G101" s="457">
        <v>-7525424</v>
      </c>
      <c r="H101" s="458">
        <v>-10841530</v>
      </c>
      <c r="I101" s="457">
        <v>-3123820</v>
      </c>
      <c r="J101" s="458">
        <v>-3514569</v>
      </c>
      <c r="K101" s="457">
        <v>270335</v>
      </c>
      <c r="L101" s="458">
        <v>696754</v>
      </c>
      <c r="M101" s="457">
        <v>-30399109</v>
      </c>
      <c r="N101" s="458">
        <v>-56486758</v>
      </c>
    </row>
    <row r="102" spans="1:14" ht="12">
      <c r="A102" s="477"/>
      <c r="B102" s="478" t="s">
        <v>393</v>
      </c>
      <c r="C102" s="455">
        <v>1324762</v>
      </c>
      <c r="D102" s="456">
        <v>5330236</v>
      </c>
      <c r="E102" s="455">
        <v>27292</v>
      </c>
      <c r="F102" s="456">
        <v>1571233</v>
      </c>
      <c r="G102" s="455">
        <v>1906109</v>
      </c>
      <c r="H102" s="456">
        <v>3760415</v>
      </c>
      <c r="I102" s="455">
        <v>110804</v>
      </c>
      <c r="J102" s="456">
        <v>335728</v>
      </c>
      <c r="K102" s="455">
        <v>-53408</v>
      </c>
      <c r="L102" s="456">
        <v>-97224</v>
      </c>
      <c r="M102" s="457">
        <v>3315559</v>
      </c>
      <c r="N102" s="458">
        <v>10900388</v>
      </c>
    </row>
    <row r="103" spans="1:14" ht="12">
      <c r="A103" s="477"/>
      <c r="B103" s="478" t="s">
        <v>394</v>
      </c>
      <c r="C103" s="455">
        <v>-20588362</v>
      </c>
      <c r="D103" s="456">
        <v>-26995447</v>
      </c>
      <c r="E103" s="455">
        <v>-4157882</v>
      </c>
      <c r="F103" s="456">
        <v>-4440191</v>
      </c>
      <c r="G103" s="455">
        <v>-9425705</v>
      </c>
      <c r="H103" s="456">
        <v>-14615446</v>
      </c>
      <c r="I103" s="455">
        <v>-3486254</v>
      </c>
      <c r="J103" s="456">
        <v>-3849534</v>
      </c>
      <c r="K103" s="455">
        <v>53408</v>
      </c>
      <c r="L103" s="456">
        <v>97224</v>
      </c>
      <c r="M103" s="457">
        <v>-37604795</v>
      </c>
      <c r="N103" s="458">
        <v>-49803394</v>
      </c>
    </row>
    <row r="104" spans="1:14" ht="12">
      <c r="A104" s="477"/>
      <c r="B104" s="478" t="s">
        <v>395</v>
      </c>
      <c r="C104" s="455">
        <v>-25365</v>
      </c>
      <c r="D104" s="456">
        <v>9352427</v>
      </c>
      <c r="E104" s="455">
        <v>0</v>
      </c>
      <c r="F104" s="456">
        <v>0</v>
      </c>
      <c r="G104" s="455">
        <v>0</v>
      </c>
      <c r="H104" s="456">
        <v>0</v>
      </c>
      <c r="I104" s="455">
        <v>0</v>
      </c>
      <c r="J104" s="456">
        <v>0</v>
      </c>
      <c r="K104" s="455">
        <v>0</v>
      </c>
      <c r="L104" s="456">
        <v>0</v>
      </c>
      <c r="M104" s="457">
        <v>-25365</v>
      </c>
      <c r="N104" s="458">
        <v>9352427</v>
      </c>
    </row>
    <row r="105" spans="1:14" ht="12">
      <c r="A105" s="477"/>
      <c r="B105" s="478" t="s">
        <v>396</v>
      </c>
      <c r="C105" s="457">
        <v>5504790</v>
      </c>
      <c r="D105" s="458">
        <v>-14818787</v>
      </c>
      <c r="E105" s="457">
        <v>-2105435</v>
      </c>
      <c r="F105" s="458">
        <v>-12826884</v>
      </c>
      <c r="G105" s="457">
        <v>-5828</v>
      </c>
      <c r="H105" s="458">
        <v>13501</v>
      </c>
      <c r="I105" s="457">
        <v>251630</v>
      </c>
      <c r="J105" s="458">
        <v>-763</v>
      </c>
      <c r="K105" s="457">
        <v>270335</v>
      </c>
      <c r="L105" s="458">
        <v>696754</v>
      </c>
      <c r="M105" s="457">
        <v>3915492</v>
      </c>
      <c r="N105" s="458">
        <v>-26936179</v>
      </c>
    </row>
    <row r="106" spans="1:14" ht="12">
      <c r="A106" s="477"/>
      <c r="B106" s="479" t="s">
        <v>397</v>
      </c>
      <c r="C106" s="455">
        <v>6403180</v>
      </c>
      <c r="D106" s="456">
        <v>4728579</v>
      </c>
      <c r="E106" s="455">
        <v>367701</v>
      </c>
      <c r="F106" s="456">
        <v>1552730</v>
      </c>
      <c r="G106" s="455">
        <v>61409</v>
      </c>
      <c r="H106" s="456">
        <v>63216</v>
      </c>
      <c r="I106" s="455">
        <v>251812</v>
      </c>
      <c r="J106" s="456">
        <v>0</v>
      </c>
      <c r="K106" s="455">
        <v>-287389</v>
      </c>
      <c r="L106" s="456">
        <v>0</v>
      </c>
      <c r="M106" s="457">
        <v>6796713</v>
      </c>
      <c r="N106" s="458">
        <v>6344525</v>
      </c>
    </row>
    <row r="107" spans="1:14" ht="12">
      <c r="A107" s="477"/>
      <c r="B107" s="479" t="s">
        <v>398</v>
      </c>
      <c r="C107" s="455">
        <v>-898390</v>
      </c>
      <c r="D107" s="456">
        <v>-19547366</v>
      </c>
      <c r="E107" s="455">
        <v>-2473136</v>
      </c>
      <c r="F107" s="456">
        <v>-14379614</v>
      </c>
      <c r="G107" s="455">
        <v>-67237</v>
      </c>
      <c r="H107" s="456">
        <v>-49715</v>
      </c>
      <c r="I107" s="455">
        <v>-182</v>
      </c>
      <c r="J107" s="456">
        <v>-763</v>
      </c>
      <c r="K107" s="455">
        <v>557724</v>
      </c>
      <c r="L107" s="456">
        <v>696754</v>
      </c>
      <c r="M107" s="457">
        <v>-2881221</v>
      </c>
      <c r="N107" s="458">
        <v>-33280704</v>
      </c>
    </row>
    <row r="108" spans="13:14" ht="12">
      <c r="M108" s="463"/>
      <c r="N108" s="463"/>
    </row>
    <row r="109" spans="1:14" ht="12">
      <c r="A109" s="472" t="s">
        <v>399</v>
      </c>
      <c r="B109" s="481"/>
      <c r="C109" s="455">
        <v>18475090</v>
      </c>
      <c r="D109" s="456">
        <v>15026736</v>
      </c>
      <c r="E109" s="455">
        <v>114416</v>
      </c>
      <c r="F109" s="456">
        <v>168494</v>
      </c>
      <c r="G109" s="455">
        <v>0</v>
      </c>
      <c r="H109" s="456">
        <v>0</v>
      </c>
      <c r="I109" s="455">
        <v>2059697</v>
      </c>
      <c r="J109" s="456">
        <v>1616249</v>
      </c>
      <c r="K109" s="455">
        <v>0</v>
      </c>
      <c r="L109" s="456">
        <v>0</v>
      </c>
      <c r="M109" s="457">
        <v>20649203</v>
      </c>
      <c r="N109" s="458">
        <v>16811479</v>
      </c>
    </row>
    <row r="110" spans="1:14" ht="12">
      <c r="A110" s="472" t="s">
        <v>400</v>
      </c>
      <c r="B110" s="481"/>
      <c r="C110" s="455">
        <v>0</v>
      </c>
      <c r="D110" s="456">
        <v>0</v>
      </c>
      <c r="E110" s="455">
        <v>0</v>
      </c>
      <c r="F110" s="456">
        <v>0</v>
      </c>
      <c r="G110" s="455">
        <v>0</v>
      </c>
      <c r="H110" s="456">
        <v>0</v>
      </c>
      <c r="I110" s="455">
        <v>0</v>
      </c>
      <c r="J110" s="456">
        <v>0</v>
      </c>
      <c r="K110" s="455">
        <v>0</v>
      </c>
      <c r="L110" s="456">
        <v>0</v>
      </c>
      <c r="M110" s="457">
        <v>0</v>
      </c>
      <c r="N110" s="458">
        <v>0</v>
      </c>
    </row>
    <row r="111" spans="1:14" ht="12">
      <c r="A111" s="472" t="s">
        <v>401</v>
      </c>
      <c r="B111" s="481"/>
      <c r="C111" s="455">
        <v>0</v>
      </c>
      <c r="D111" s="456">
        <v>0</v>
      </c>
      <c r="E111" s="455">
        <v>0</v>
      </c>
      <c r="F111" s="456">
        <v>0</v>
      </c>
      <c r="G111" s="455">
        <v>0</v>
      </c>
      <c r="H111" s="456">
        <v>-10973</v>
      </c>
      <c r="I111" s="455">
        <v>0</v>
      </c>
      <c r="J111" s="456">
        <v>0</v>
      </c>
      <c r="K111" s="455">
        <v>0</v>
      </c>
      <c r="L111" s="456">
        <v>0</v>
      </c>
      <c r="M111" s="457">
        <v>0</v>
      </c>
      <c r="N111" s="458">
        <v>-10973</v>
      </c>
    </row>
    <row r="112" spans="1:14" ht="12">
      <c r="A112" s="472" t="s">
        <v>402</v>
      </c>
      <c r="B112" s="481"/>
      <c r="C112" s="455">
        <v>-10472</v>
      </c>
      <c r="D112" s="456">
        <v>15273</v>
      </c>
      <c r="E112" s="455">
        <v>0</v>
      </c>
      <c r="F112" s="456">
        <v>0</v>
      </c>
      <c r="G112" s="455">
        <v>0</v>
      </c>
      <c r="H112" s="456">
        <v>49379</v>
      </c>
      <c r="I112" s="455">
        <v>3275</v>
      </c>
      <c r="J112" s="456">
        <v>-86172</v>
      </c>
      <c r="K112" s="455">
        <v>0</v>
      </c>
      <c r="L112" s="456">
        <v>0</v>
      </c>
      <c r="M112" s="457">
        <v>-7197</v>
      </c>
      <c r="N112" s="458">
        <v>-21520</v>
      </c>
    </row>
    <row r="113" spans="1:14" ht="12">
      <c r="A113" s="472" t="s">
        <v>403</v>
      </c>
      <c r="B113" s="481"/>
      <c r="C113" s="455">
        <v>0</v>
      </c>
      <c r="D113" s="456">
        <v>0</v>
      </c>
      <c r="E113" s="455">
        <v>0</v>
      </c>
      <c r="F113" s="456">
        <v>0</v>
      </c>
      <c r="G113" s="455">
        <v>0</v>
      </c>
      <c r="H113" s="456">
        <v>0</v>
      </c>
      <c r="I113" s="455">
        <v>0</v>
      </c>
      <c r="J113" s="456">
        <v>0</v>
      </c>
      <c r="K113" s="455">
        <v>0</v>
      </c>
      <c r="L113" s="456">
        <v>0</v>
      </c>
      <c r="M113" s="457">
        <v>0</v>
      </c>
      <c r="N113" s="458">
        <v>0</v>
      </c>
    </row>
    <row r="114" spans="13:14" ht="12">
      <c r="M114" s="463"/>
      <c r="N114" s="463"/>
    </row>
    <row r="115" spans="1:14" ht="12">
      <c r="A115" s="472" t="s">
        <v>404</v>
      </c>
      <c r="B115" s="480"/>
      <c r="C115" s="457">
        <v>101255566</v>
      </c>
      <c r="D115" s="458">
        <v>171773507</v>
      </c>
      <c r="E115" s="457">
        <v>8884415</v>
      </c>
      <c r="F115" s="458">
        <v>-2241088</v>
      </c>
      <c r="G115" s="457">
        <v>36600411</v>
      </c>
      <c r="H115" s="458">
        <v>54229301</v>
      </c>
      <c r="I115" s="457">
        <v>18632544</v>
      </c>
      <c r="J115" s="458">
        <v>25299306</v>
      </c>
      <c r="K115" s="457">
        <v>270335</v>
      </c>
      <c r="L115" s="458">
        <v>696754</v>
      </c>
      <c r="M115" s="457">
        <v>165643271</v>
      </c>
      <c r="N115" s="458">
        <v>249757780</v>
      </c>
    </row>
    <row r="116" spans="13:14" ht="12">
      <c r="M116" s="463"/>
      <c r="N116" s="463"/>
    </row>
    <row r="117" spans="1:14" ht="12">
      <c r="A117" s="477"/>
      <c r="B117" s="481" t="s">
        <v>405</v>
      </c>
      <c r="C117" s="455">
        <v>-22597131</v>
      </c>
      <c r="D117" s="456">
        <v>-18384250</v>
      </c>
      <c r="E117" s="455">
        <v>-2587227</v>
      </c>
      <c r="F117" s="456">
        <v>1237172</v>
      </c>
      <c r="G117" s="455">
        <v>-14711034</v>
      </c>
      <c r="H117" s="456">
        <v>-18037246</v>
      </c>
      <c r="I117" s="455">
        <v>-5560976</v>
      </c>
      <c r="J117" s="456">
        <v>-8291216</v>
      </c>
      <c r="K117" s="455">
        <v>0</v>
      </c>
      <c r="L117" s="456">
        <v>0</v>
      </c>
      <c r="M117" s="457">
        <v>-45456368</v>
      </c>
      <c r="N117" s="458">
        <v>-43475540</v>
      </c>
    </row>
    <row r="118" spans="13:14" ht="12">
      <c r="M118" s="463"/>
      <c r="N118" s="463"/>
    </row>
    <row r="119" spans="1:14" ht="12">
      <c r="A119" s="486" t="s">
        <v>406</v>
      </c>
      <c r="B119" s="480"/>
      <c r="C119" s="457">
        <v>78658435</v>
      </c>
      <c r="D119" s="458">
        <v>153389257</v>
      </c>
      <c r="E119" s="457">
        <v>6297188</v>
      </c>
      <c r="F119" s="458">
        <v>-1003916</v>
      </c>
      <c r="G119" s="457">
        <v>21889377</v>
      </c>
      <c r="H119" s="458">
        <v>36192055</v>
      </c>
      <c r="I119" s="457">
        <v>13071568</v>
      </c>
      <c r="J119" s="458">
        <v>17008090</v>
      </c>
      <c r="K119" s="457">
        <v>270335</v>
      </c>
      <c r="L119" s="458">
        <v>696754</v>
      </c>
      <c r="M119" s="457">
        <v>120186903</v>
      </c>
      <c r="N119" s="458">
        <v>206282240</v>
      </c>
    </row>
    <row r="120" spans="1:14" ht="12">
      <c r="A120" s="477"/>
      <c r="B120" s="481" t="s">
        <v>407</v>
      </c>
      <c r="C120" s="455">
        <v>0</v>
      </c>
      <c r="D120" s="456">
        <v>0</v>
      </c>
      <c r="E120" s="455">
        <v>0</v>
      </c>
      <c r="F120" s="456">
        <v>0</v>
      </c>
      <c r="G120" s="455">
        <v>0</v>
      </c>
      <c r="H120" s="456">
        <v>0</v>
      </c>
      <c r="I120" s="455">
        <v>0</v>
      </c>
      <c r="J120" s="456">
        <v>0</v>
      </c>
      <c r="K120" s="455">
        <v>0</v>
      </c>
      <c r="L120" s="456">
        <v>0</v>
      </c>
      <c r="M120" s="457">
        <v>0</v>
      </c>
      <c r="N120" s="458">
        <v>0</v>
      </c>
    </row>
    <row r="121" spans="1:14" ht="12">
      <c r="A121" s="472" t="s">
        <v>408</v>
      </c>
      <c r="B121" s="481"/>
      <c r="C121" s="457">
        <v>78658435</v>
      </c>
      <c r="D121" s="458">
        <v>153389257</v>
      </c>
      <c r="E121" s="457">
        <v>6297188</v>
      </c>
      <c r="F121" s="458">
        <v>-1003916</v>
      </c>
      <c r="G121" s="457">
        <v>21889377</v>
      </c>
      <c r="H121" s="458">
        <v>36192055</v>
      </c>
      <c r="I121" s="457">
        <v>13071568</v>
      </c>
      <c r="J121" s="458">
        <v>17008090</v>
      </c>
      <c r="K121" s="457">
        <v>270335</v>
      </c>
      <c r="L121" s="458">
        <v>696754</v>
      </c>
      <c r="M121" s="457">
        <v>120186903</v>
      </c>
      <c r="N121" s="458">
        <v>206282240</v>
      </c>
    </row>
    <row r="122" spans="13:14" ht="12">
      <c r="M122" s="463"/>
      <c r="N122" s="463"/>
    </row>
    <row r="123" spans="1:14" ht="12">
      <c r="A123" s="477"/>
      <c r="B123" s="480" t="s">
        <v>409</v>
      </c>
      <c r="C123" s="457">
        <v>78658435</v>
      </c>
      <c r="D123" s="458">
        <v>153389257</v>
      </c>
      <c r="E123" s="457">
        <v>6297188</v>
      </c>
      <c r="F123" s="458">
        <v>-1003916</v>
      </c>
      <c r="G123" s="457">
        <v>21889377</v>
      </c>
      <c r="H123" s="458">
        <v>36192055</v>
      </c>
      <c r="I123" s="457">
        <v>13071568</v>
      </c>
      <c r="J123" s="458">
        <v>17008090</v>
      </c>
      <c r="K123" s="457">
        <v>270335</v>
      </c>
      <c r="L123" s="458">
        <v>696754</v>
      </c>
      <c r="M123" s="457">
        <v>120186903</v>
      </c>
      <c r="N123" s="458">
        <v>206282240</v>
      </c>
    </row>
    <row r="124" spans="1:14" ht="12">
      <c r="A124" s="477"/>
      <c r="B124" s="480" t="s">
        <v>410</v>
      </c>
      <c r="C124" s="457">
        <v>0</v>
      </c>
      <c r="D124" s="458">
        <v>0</v>
      </c>
      <c r="E124" s="457">
        <v>0</v>
      </c>
      <c r="F124" s="458">
        <v>0</v>
      </c>
      <c r="G124" s="457">
        <v>0</v>
      </c>
      <c r="H124" s="458">
        <v>0</v>
      </c>
      <c r="I124" s="457">
        <v>0</v>
      </c>
      <c r="J124" s="458">
        <v>0</v>
      </c>
      <c r="K124" s="457">
        <v>0</v>
      </c>
      <c r="L124" s="458">
        <v>0</v>
      </c>
      <c r="M124" s="457">
        <v>93728598</v>
      </c>
      <c r="N124" s="458">
        <v>165784662</v>
      </c>
    </row>
    <row r="125" spans="1:14" ht="12">
      <c r="A125" s="477"/>
      <c r="B125" s="480" t="s">
        <v>411</v>
      </c>
      <c r="C125" s="457">
        <v>0</v>
      </c>
      <c r="D125" s="458">
        <v>0</v>
      </c>
      <c r="E125" s="457">
        <v>0</v>
      </c>
      <c r="F125" s="458">
        <v>0</v>
      </c>
      <c r="G125" s="457">
        <v>0</v>
      </c>
      <c r="H125" s="458">
        <v>0</v>
      </c>
      <c r="I125" s="457">
        <v>0</v>
      </c>
      <c r="J125" s="458">
        <v>0</v>
      </c>
      <c r="K125" s="457">
        <v>0</v>
      </c>
      <c r="L125" s="458">
        <v>0</v>
      </c>
      <c r="M125" s="457">
        <v>26458305</v>
      </c>
      <c r="N125" s="458">
        <v>40497578</v>
      </c>
    </row>
  </sheetData>
  <sheetProtection/>
  <mergeCells count="25">
    <mergeCell ref="I71:J71"/>
    <mergeCell ref="K71:L71"/>
    <mergeCell ref="M71:N71"/>
    <mergeCell ref="A72:B73"/>
    <mergeCell ref="A34:B35"/>
    <mergeCell ref="A58:B58"/>
    <mergeCell ref="A71:B71"/>
    <mergeCell ref="C71:D71"/>
    <mergeCell ref="E71:F71"/>
    <mergeCell ref="G71:H71"/>
    <mergeCell ref="M3:N3"/>
    <mergeCell ref="A4:B5"/>
    <mergeCell ref="A33:B33"/>
    <mergeCell ref="C33:D33"/>
    <mergeCell ref="E33:F33"/>
    <mergeCell ref="G33:H33"/>
    <mergeCell ref="I33:J33"/>
    <mergeCell ref="K33:L33"/>
    <mergeCell ref="M33:N33"/>
    <mergeCell ref="A3:B3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80" zoomScaleNormal="80" zoomScaleSheetLayoutView="71" zoomScalePageLayoutView="0" workbookViewId="0" topLeftCell="A1">
      <selection activeCell="A1" sqref="A1"/>
    </sheetView>
  </sheetViews>
  <sheetFormatPr defaultColWidth="12" defaultRowHeight="12"/>
  <cols>
    <col min="1" max="1" width="59.33203125" style="50" bestFit="1" customWidth="1"/>
    <col min="2" max="5" width="12.83203125" style="50" customWidth="1"/>
    <col min="6" max="6" width="3.5" style="50" customWidth="1"/>
    <col min="7" max="7" width="17.83203125" style="50" customWidth="1"/>
    <col min="8" max="16384" width="12" style="50" customWidth="1"/>
  </cols>
  <sheetData>
    <row r="1" ht="15.75">
      <c r="A1" s="50" t="s">
        <v>70</v>
      </c>
    </row>
    <row r="2" spans="1:7" ht="15.75">
      <c r="A2" s="416" t="s">
        <v>60</v>
      </c>
      <c r="B2" s="418"/>
      <c r="C2" s="418"/>
      <c r="D2" s="418"/>
      <c r="E2" s="418"/>
      <c r="F2" s="196"/>
      <c r="G2" s="281" t="s">
        <v>31</v>
      </c>
    </row>
    <row r="3" spans="1:7" ht="31.5">
      <c r="A3" s="417"/>
      <c r="B3" s="282" t="s">
        <v>247</v>
      </c>
      <c r="C3" s="282" t="s">
        <v>234</v>
      </c>
      <c r="D3" s="283" t="s">
        <v>252</v>
      </c>
      <c r="E3" s="283" t="s">
        <v>1</v>
      </c>
      <c r="F3" s="284"/>
      <c r="G3" s="282" t="s">
        <v>234</v>
      </c>
    </row>
    <row r="4" spans="1:7" ht="15.75">
      <c r="A4" s="285"/>
      <c r="B4" s="270"/>
      <c r="C4" s="270"/>
      <c r="D4" s="270"/>
      <c r="E4" s="270"/>
      <c r="F4" s="270"/>
      <c r="G4" s="270"/>
    </row>
    <row r="5" spans="1:7" ht="15.75">
      <c r="A5" s="286" t="s">
        <v>61</v>
      </c>
      <c r="B5" s="287">
        <v>942361.242</v>
      </c>
      <c r="C5" s="287">
        <v>791023.991</v>
      </c>
      <c r="D5" s="288">
        <v>-151337.25099999993</v>
      </c>
      <c r="E5" s="289">
        <v>-0.16059367072314285</v>
      </c>
      <c r="F5" s="290"/>
      <c r="G5" s="287">
        <v>1480763.742044178</v>
      </c>
    </row>
    <row r="6" spans="1:7" ht="15.75">
      <c r="A6" s="269" t="s">
        <v>62</v>
      </c>
      <c r="B6" s="270">
        <v>446438.229</v>
      </c>
      <c r="C6" s="270">
        <v>307492.511</v>
      </c>
      <c r="D6" s="270">
        <v>-138945.718</v>
      </c>
      <c r="E6" s="291">
        <v>-0.3112316754576141</v>
      </c>
      <c r="F6" s="270"/>
      <c r="G6" s="270">
        <v>575613.0868588543</v>
      </c>
    </row>
    <row r="7" spans="1:7" ht="15.75">
      <c r="A7" s="269" t="s">
        <v>266</v>
      </c>
      <c r="B7" s="270">
        <v>1536.149</v>
      </c>
      <c r="C7" s="270">
        <v>1087.828</v>
      </c>
      <c r="D7" s="270">
        <v>-448.3209999999999</v>
      </c>
      <c r="E7" s="291">
        <v>-0.2918473403296164</v>
      </c>
      <c r="F7" s="270"/>
      <c r="G7" s="270">
        <v>2036.3684013478096</v>
      </c>
    </row>
    <row r="8" spans="1:7" ht="15.75">
      <c r="A8" s="269" t="s">
        <v>267</v>
      </c>
      <c r="B8" s="270">
        <v>12388.674</v>
      </c>
      <c r="C8" s="270">
        <v>10321.155</v>
      </c>
      <c r="D8" s="270">
        <v>-2067.5190000000002</v>
      </c>
      <c r="E8" s="291">
        <v>-0.16688783642220306</v>
      </c>
      <c r="F8" s="270"/>
      <c r="G8" s="270">
        <v>19320.769374766005</v>
      </c>
    </row>
    <row r="9" spans="1:7" ht="15.75">
      <c r="A9" s="269" t="s">
        <v>268</v>
      </c>
      <c r="B9" s="270">
        <v>328265.468</v>
      </c>
      <c r="C9" s="270">
        <v>305173.658</v>
      </c>
      <c r="D9" s="270">
        <v>-23091.809999999998</v>
      </c>
      <c r="E9" s="291">
        <v>-0.07034492583301512</v>
      </c>
      <c r="F9" s="270"/>
      <c r="G9" s="270">
        <v>571272.2912766753</v>
      </c>
    </row>
    <row r="10" spans="1:7" ht="15.75">
      <c r="A10" s="269" t="s">
        <v>63</v>
      </c>
      <c r="B10" s="270">
        <v>69160.836</v>
      </c>
      <c r="C10" s="270">
        <v>78488.8</v>
      </c>
      <c r="D10" s="270">
        <v>9327.964000000007</v>
      </c>
      <c r="E10" s="291">
        <v>0.13487349979401647</v>
      </c>
      <c r="F10" s="270"/>
      <c r="G10" s="270">
        <v>146927.7424185698</v>
      </c>
    </row>
    <row r="11" spans="1:7" ht="15.75">
      <c r="A11" s="269" t="s">
        <v>64</v>
      </c>
      <c r="B11" s="270">
        <v>40179.588</v>
      </c>
      <c r="C11" s="270">
        <v>39634.639</v>
      </c>
      <c r="D11" s="270">
        <v>-544.9490000000005</v>
      </c>
      <c r="E11" s="291">
        <v>-0.013562831953378927</v>
      </c>
      <c r="F11" s="270"/>
      <c r="G11" s="270">
        <v>74194.38225383751</v>
      </c>
    </row>
    <row r="12" spans="1:7" ht="15.75">
      <c r="A12" s="269" t="s">
        <v>65</v>
      </c>
      <c r="B12" s="270">
        <v>44392.298</v>
      </c>
      <c r="C12" s="270">
        <v>48825.4</v>
      </c>
      <c r="D12" s="270">
        <v>4433.101999999999</v>
      </c>
      <c r="E12" s="291">
        <v>0.09986196254133992</v>
      </c>
      <c r="F12" s="270"/>
      <c r="G12" s="270">
        <v>91399.10146012729</v>
      </c>
    </row>
    <row r="13" spans="1:7" ht="15.75">
      <c r="A13" s="269"/>
      <c r="B13" s="270"/>
      <c r="C13" s="270"/>
      <c r="D13" s="270"/>
      <c r="E13" s="291"/>
      <c r="F13" s="270"/>
      <c r="G13" s="270"/>
    </row>
    <row r="14" spans="1:7" ht="15.75">
      <c r="A14" s="286" t="s">
        <v>66</v>
      </c>
      <c r="B14" s="287">
        <v>5226991.370440001</v>
      </c>
      <c r="C14" s="287">
        <v>5466889.9752824</v>
      </c>
      <c r="D14" s="288">
        <v>239898.60484239925</v>
      </c>
      <c r="E14" s="289">
        <v>0.04589611649238382</v>
      </c>
      <c r="F14" s="290"/>
      <c r="G14" s="287">
        <v>10233788.796859603</v>
      </c>
    </row>
    <row r="15" spans="1:7" ht="15.75">
      <c r="A15" s="269" t="s">
        <v>269</v>
      </c>
      <c r="B15" s="270">
        <v>4141.795</v>
      </c>
      <c r="C15" s="270">
        <v>10210.358</v>
      </c>
      <c r="D15" s="270">
        <v>6068.563</v>
      </c>
      <c r="E15" s="291">
        <v>1.4652011989970533</v>
      </c>
      <c r="F15" s="270"/>
      <c r="G15" s="270">
        <v>19113.362036690378</v>
      </c>
    </row>
    <row r="16" spans="1:7" ht="15.75">
      <c r="A16" s="269" t="s">
        <v>270</v>
      </c>
      <c r="B16" s="270">
        <v>11938.376</v>
      </c>
      <c r="C16" s="270">
        <v>12682.095</v>
      </c>
      <c r="D16" s="270">
        <v>743.7189999999991</v>
      </c>
      <c r="E16" s="291">
        <v>0.06229649660891893</v>
      </c>
      <c r="F16" s="270"/>
      <c r="G16" s="270">
        <v>23740.35005615874</v>
      </c>
    </row>
    <row r="17" spans="1:7" ht="15.75">
      <c r="A17" s="269" t="s">
        <v>271</v>
      </c>
      <c r="B17" s="270">
        <v>66716.465</v>
      </c>
      <c r="C17" s="270">
        <v>69051.311</v>
      </c>
      <c r="D17" s="270">
        <v>2334.846000000005</v>
      </c>
      <c r="E17" s="291">
        <v>0.034996548453219235</v>
      </c>
      <c r="F17" s="270"/>
      <c r="G17" s="270">
        <v>129261.15874204416</v>
      </c>
    </row>
    <row r="18" spans="1:7" ht="15.75">
      <c r="A18" s="269" t="s">
        <v>67</v>
      </c>
      <c r="B18" s="270">
        <v>574097.291</v>
      </c>
      <c r="C18" s="270">
        <v>597310.621</v>
      </c>
      <c r="D18" s="270">
        <v>23213.330000000075</v>
      </c>
      <c r="E18" s="291">
        <v>0.0404344879585925</v>
      </c>
      <c r="F18" s="270"/>
      <c r="G18" s="270">
        <v>1118140.43616623</v>
      </c>
    </row>
    <row r="19" spans="1:7" ht="15.75">
      <c r="A19" s="269" t="s">
        <v>272</v>
      </c>
      <c r="B19" s="270">
        <v>42638.575</v>
      </c>
      <c r="C19" s="270">
        <v>43399.625</v>
      </c>
      <c r="D19" s="270">
        <v>761.0500000000029</v>
      </c>
      <c r="E19" s="291">
        <v>0.01784886103721813</v>
      </c>
      <c r="F19" s="270"/>
      <c r="G19" s="270">
        <v>81242.27817296892</v>
      </c>
    </row>
    <row r="20" spans="1:7" ht="15.75">
      <c r="A20" s="269" t="s">
        <v>273</v>
      </c>
      <c r="B20" s="270">
        <v>105545.38244</v>
      </c>
      <c r="C20" s="270">
        <v>112282.3922824</v>
      </c>
      <c r="D20" s="270">
        <v>6737.0098424000025</v>
      </c>
      <c r="E20" s="291">
        <v>0.06383045555052899</v>
      </c>
      <c r="F20" s="270"/>
      <c r="G20" s="270">
        <v>210187.93014301758</v>
      </c>
    </row>
    <row r="21" spans="1:7" ht="15.75">
      <c r="A21" s="269" t="s">
        <v>274</v>
      </c>
      <c r="B21" s="270">
        <v>4326989.36</v>
      </c>
      <c r="C21" s="270">
        <v>4516371.81</v>
      </c>
      <c r="D21" s="270">
        <v>189382.44999999925</v>
      </c>
      <c r="E21" s="291">
        <v>0.043767717977471345</v>
      </c>
      <c r="F21" s="270"/>
      <c r="G21" s="270">
        <v>8454458.648446275</v>
      </c>
    </row>
    <row r="22" spans="1:7" ht="15.75">
      <c r="A22" s="269" t="s">
        <v>68</v>
      </c>
      <c r="B22" s="270">
        <v>94924.126</v>
      </c>
      <c r="C22" s="270">
        <v>105581.763</v>
      </c>
      <c r="D22" s="270">
        <v>10657.637000000002</v>
      </c>
      <c r="E22" s="291">
        <v>0.1122753239782266</v>
      </c>
      <c r="F22" s="270"/>
      <c r="G22" s="270">
        <v>197644.63309621863</v>
      </c>
    </row>
    <row r="23" spans="1:7" ht="15.75">
      <c r="A23" s="269"/>
      <c r="B23" s="270"/>
      <c r="C23" s="270"/>
      <c r="D23" s="270"/>
      <c r="E23" s="291"/>
      <c r="F23" s="270"/>
      <c r="G23" s="270"/>
    </row>
    <row r="24" spans="1:7" ht="15.75">
      <c r="A24" s="292" t="s">
        <v>69</v>
      </c>
      <c r="B24" s="293">
        <v>6169352.61244</v>
      </c>
      <c r="C24" s="293">
        <v>6257913.9662824</v>
      </c>
      <c r="D24" s="294">
        <v>88561.35384240001</v>
      </c>
      <c r="E24" s="295">
        <v>0.014355048155915616</v>
      </c>
      <c r="F24" s="290"/>
      <c r="G24" s="293">
        <v>11714552.53890378</v>
      </c>
    </row>
  </sheetData>
  <sheetProtection/>
  <mergeCells count="2">
    <mergeCell ref="A2:A3"/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89" zoomScaleNormal="89" zoomScalePageLayoutView="0" workbookViewId="0" topLeftCell="A1">
      <selection activeCell="A1" sqref="A1"/>
    </sheetView>
  </sheetViews>
  <sheetFormatPr defaultColWidth="12" defaultRowHeight="12"/>
  <cols>
    <col min="1" max="1" width="50.66015625" style="1" bestFit="1" customWidth="1"/>
    <col min="2" max="5" width="12.83203125" style="1" customWidth="1"/>
    <col min="6" max="6" width="1.66796875" style="1" customWidth="1"/>
    <col min="7" max="7" width="16.16015625" style="1" customWidth="1"/>
    <col min="8" max="16384" width="12" style="1" customWidth="1"/>
  </cols>
  <sheetData>
    <row r="1" ht="15.75">
      <c r="A1" s="50" t="s">
        <v>14</v>
      </c>
    </row>
    <row r="2" spans="1:7" ht="12.75" customHeight="1">
      <c r="A2" s="419" t="s">
        <v>71</v>
      </c>
      <c r="B2" s="410"/>
      <c r="C2" s="410"/>
      <c r="D2" s="410"/>
      <c r="E2" s="410"/>
      <c r="F2" s="19"/>
      <c r="G2" s="46" t="s">
        <v>31</v>
      </c>
    </row>
    <row r="3" spans="1:7" ht="25.5">
      <c r="A3" s="420"/>
      <c r="B3" s="37" t="s">
        <v>247</v>
      </c>
      <c r="C3" s="37" t="s">
        <v>234</v>
      </c>
      <c r="D3" s="12" t="s">
        <v>252</v>
      </c>
      <c r="E3" s="12" t="s">
        <v>1</v>
      </c>
      <c r="F3" s="23"/>
      <c r="G3" s="36" t="s">
        <v>234</v>
      </c>
    </row>
    <row r="4" spans="1:7" ht="12.75">
      <c r="A4" s="4"/>
      <c r="B4" s="4"/>
      <c r="C4" s="4"/>
      <c r="D4" s="4"/>
      <c r="E4" s="4"/>
      <c r="F4" s="4"/>
      <c r="G4" s="4"/>
    </row>
    <row r="5" spans="1:7" ht="21" customHeight="1">
      <c r="A5" s="13" t="s">
        <v>72</v>
      </c>
      <c r="B5" s="14">
        <v>981101.6810000001</v>
      </c>
      <c r="C5" s="14">
        <v>919586.409</v>
      </c>
      <c r="D5" s="15">
        <v>-61515.27200000011</v>
      </c>
      <c r="E5" s="278">
        <v>-0.06270020038830217</v>
      </c>
      <c r="F5" s="279"/>
      <c r="G5" s="14">
        <v>1721427.1976787718</v>
      </c>
    </row>
    <row r="6" spans="1:7" ht="12.75">
      <c r="A6" s="20" t="s">
        <v>275</v>
      </c>
      <c r="B6" s="4">
        <v>346770.714</v>
      </c>
      <c r="C6" s="4">
        <v>227422.116</v>
      </c>
      <c r="D6" s="4">
        <v>-119348.59799999997</v>
      </c>
      <c r="E6" s="11">
        <v>-0.34417150347938547</v>
      </c>
      <c r="F6" s="4"/>
      <c r="G6" s="4">
        <v>425724.66491950577</v>
      </c>
    </row>
    <row r="7" spans="1:7" ht="12.75">
      <c r="A7" s="20" t="s">
        <v>73</v>
      </c>
      <c r="B7" s="4">
        <v>373871.856</v>
      </c>
      <c r="C7" s="4">
        <v>385483.747</v>
      </c>
      <c r="D7" s="4">
        <v>11611.890999999945</v>
      </c>
      <c r="E7" s="11">
        <v>0.03105847849643955</v>
      </c>
      <c r="F7" s="4"/>
      <c r="G7" s="4">
        <v>721609.4103332085</v>
      </c>
    </row>
    <row r="8" spans="1:7" ht="12.75">
      <c r="A8" s="20" t="s">
        <v>73</v>
      </c>
      <c r="B8" s="4">
        <v>90554.059</v>
      </c>
      <c r="C8" s="4">
        <v>139657.692</v>
      </c>
      <c r="D8" s="4">
        <v>49103.633000000016</v>
      </c>
      <c r="E8" s="11">
        <v>0.5422576695319645</v>
      </c>
      <c r="F8" s="4"/>
      <c r="G8" s="4">
        <v>261433.34331710968</v>
      </c>
    </row>
    <row r="9" spans="1:7" ht="12.75">
      <c r="A9" s="20" t="s">
        <v>74</v>
      </c>
      <c r="B9" s="4">
        <v>33393.224</v>
      </c>
      <c r="C9" s="4">
        <v>27272.172</v>
      </c>
      <c r="D9" s="4">
        <v>-6121.052000000003</v>
      </c>
      <c r="E9" s="11">
        <v>-0.1833022172402402</v>
      </c>
      <c r="F9" s="4"/>
      <c r="G9" s="4">
        <v>51052.36241108199</v>
      </c>
    </row>
    <row r="10" spans="1:7" ht="12.75">
      <c r="A10" s="20" t="s">
        <v>75</v>
      </c>
      <c r="B10" s="4">
        <v>123945.432</v>
      </c>
      <c r="C10" s="4">
        <v>125964.006</v>
      </c>
      <c r="D10" s="4">
        <v>2018.5739999999932</v>
      </c>
      <c r="E10" s="11">
        <v>0.016285989466719462</v>
      </c>
      <c r="F10" s="4"/>
      <c r="G10" s="4">
        <v>235799.33732684384</v>
      </c>
    </row>
    <row r="11" spans="1:7" ht="12.75">
      <c r="A11" s="20" t="s">
        <v>276</v>
      </c>
      <c r="B11" s="4">
        <v>3448.733</v>
      </c>
      <c r="C11" s="4">
        <v>3802.906</v>
      </c>
      <c r="D11" s="4">
        <v>354.1729999999998</v>
      </c>
      <c r="E11" s="11">
        <v>0.10269655551763496</v>
      </c>
      <c r="F11" s="4"/>
      <c r="G11" s="4">
        <v>7118.880569075252</v>
      </c>
    </row>
    <row r="12" spans="1:7" ht="12.75">
      <c r="A12" s="20" t="s">
        <v>277</v>
      </c>
      <c r="B12" s="4">
        <v>9117.663</v>
      </c>
      <c r="C12" s="4">
        <v>9983.77</v>
      </c>
      <c r="D12" s="4">
        <v>866.107</v>
      </c>
      <c r="E12" s="11">
        <v>0.09499221456199905</v>
      </c>
      <c r="F12" s="4"/>
      <c r="G12" s="4">
        <v>18689.198801946834</v>
      </c>
    </row>
    <row r="13" spans="1:7" ht="12.75">
      <c r="A13" s="4"/>
      <c r="B13" s="4"/>
      <c r="C13" s="4"/>
      <c r="D13" s="4"/>
      <c r="E13" s="11"/>
      <c r="F13" s="4"/>
      <c r="G13" s="4"/>
    </row>
    <row r="14" spans="1:7" ht="12.75">
      <c r="A14" s="13" t="s">
        <v>76</v>
      </c>
      <c r="B14" s="14">
        <v>2233249.0790000004</v>
      </c>
      <c r="C14" s="14">
        <v>2282338.146</v>
      </c>
      <c r="D14" s="15">
        <v>49089.066999999806</v>
      </c>
      <c r="E14" s="278">
        <v>0.02198100850532123</v>
      </c>
      <c r="F14" s="279"/>
      <c r="G14" s="14">
        <v>4272441.3066267315</v>
      </c>
    </row>
    <row r="15" spans="1:7" ht="12.75">
      <c r="A15" s="20" t="s">
        <v>278</v>
      </c>
      <c r="B15" s="4">
        <v>1794910.697</v>
      </c>
      <c r="C15" s="4">
        <v>1827026.222</v>
      </c>
      <c r="D15" s="4">
        <v>32115.52500000014</v>
      </c>
      <c r="E15" s="11">
        <v>0.017892547553300442</v>
      </c>
      <c r="F15" s="4"/>
      <c r="G15" s="4">
        <v>3420116.4769749152</v>
      </c>
    </row>
    <row r="16" spans="1:7" ht="14.25" customHeight="1">
      <c r="A16" s="20" t="s">
        <v>279</v>
      </c>
      <c r="B16" s="4">
        <v>7569.739</v>
      </c>
      <c r="C16" s="4">
        <v>7297.736</v>
      </c>
      <c r="D16" s="4">
        <v>-272.0029999999997</v>
      </c>
      <c r="E16" s="11">
        <v>-0.03593294299843095</v>
      </c>
      <c r="F16" s="4"/>
      <c r="G16" s="4">
        <v>13661.05578435043</v>
      </c>
    </row>
    <row r="17" spans="1:7" ht="12.75">
      <c r="A17" s="20" t="s">
        <v>74</v>
      </c>
      <c r="B17" s="4">
        <v>20160.585</v>
      </c>
      <c r="C17" s="4">
        <v>21321.817</v>
      </c>
      <c r="D17" s="4">
        <v>1161.232</v>
      </c>
      <c r="E17" s="11">
        <v>0.057599122247692716</v>
      </c>
      <c r="F17" s="4"/>
      <c r="G17" s="4">
        <v>39913.54736053912</v>
      </c>
    </row>
    <row r="18" spans="1:7" ht="15.75" customHeight="1">
      <c r="A18" s="20" t="s">
        <v>77</v>
      </c>
      <c r="B18" s="4">
        <v>347876.619</v>
      </c>
      <c r="C18" s="4">
        <v>361829.394</v>
      </c>
      <c r="D18" s="4">
        <v>13952.774999999965</v>
      </c>
      <c r="E18" s="11">
        <v>0.040108401191515444</v>
      </c>
      <c r="F18" s="4"/>
      <c r="G18" s="4">
        <v>677329.453388244</v>
      </c>
    </row>
    <row r="19" spans="1:7" ht="12.75">
      <c r="A19" s="20" t="s">
        <v>280</v>
      </c>
      <c r="B19" s="4">
        <v>28231.131</v>
      </c>
      <c r="C19" s="4">
        <v>29539.481</v>
      </c>
      <c r="D19" s="4">
        <v>1308.3499999999985</v>
      </c>
      <c r="E19" s="11">
        <v>0.046344229000247934</v>
      </c>
      <c r="F19" s="4"/>
      <c r="G19" s="4">
        <v>55296.66978659677</v>
      </c>
    </row>
    <row r="20" spans="1:7" ht="12.75">
      <c r="A20" s="20" t="s">
        <v>281</v>
      </c>
      <c r="B20" s="4">
        <v>34500.308</v>
      </c>
      <c r="C20" s="4">
        <v>35323.496</v>
      </c>
      <c r="D20" s="4">
        <v>823.1880000000019</v>
      </c>
      <c r="E20" s="11">
        <v>0.023860308725359842</v>
      </c>
      <c r="F20" s="4"/>
      <c r="G20" s="4">
        <v>66124.10333208536</v>
      </c>
    </row>
    <row r="21" spans="1:7" ht="12.75">
      <c r="A21" s="4"/>
      <c r="B21" s="4"/>
      <c r="C21" s="4"/>
      <c r="D21" s="4"/>
      <c r="E21" s="11"/>
      <c r="F21" s="4"/>
      <c r="G21" s="4"/>
    </row>
    <row r="22" spans="1:7" ht="12.75">
      <c r="A22" s="13" t="s">
        <v>282</v>
      </c>
      <c r="B22" s="14">
        <v>2955001.852</v>
      </c>
      <c r="C22" s="14">
        <v>3055989.411</v>
      </c>
      <c r="D22" s="15">
        <v>100987.55899999989</v>
      </c>
      <c r="E22" s="278">
        <v>0.03417512545098733</v>
      </c>
      <c r="F22" s="279"/>
      <c r="G22" s="14">
        <v>5720684.034069636</v>
      </c>
    </row>
    <row r="23" spans="1:7" ht="12.75">
      <c r="A23" s="334" t="s">
        <v>283</v>
      </c>
      <c r="B23" s="21">
        <v>2069085.6419999998</v>
      </c>
      <c r="C23" s="21">
        <v>2158001.993</v>
      </c>
      <c r="D23" s="21">
        <v>88916.35100000002</v>
      </c>
      <c r="E23" s="22">
        <v>0.042973741248357684</v>
      </c>
      <c r="F23" s="21"/>
      <c r="G23" s="21">
        <v>4039689.241856982</v>
      </c>
    </row>
    <row r="24" spans="1:7" ht="12.75">
      <c r="A24" s="20" t="s">
        <v>78</v>
      </c>
      <c r="B24" s="4">
        <v>1331714.085</v>
      </c>
      <c r="C24" s="4">
        <v>1331714.085</v>
      </c>
      <c r="D24" s="4">
        <v>0</v>
      </c>
      <c r="E24" s="11">
        <v>0</v>
      </c>
      <c r="F24" s="4"/>
      <c r="G24" s="4">
        <v>2492912.9258704605</v>
      </c>
    </row>
    <row r="25" spans="1:7" ht="12.75">
      <c r="A25" s="20" t="s">
        <v>284</v>
      </c>
      <c r="B25" s="4">
        <v>1106819.324</v>
      </c>
      <c r="C25" s="4">
        <v>1172583.284</v>
      </c>
      <c r="D25" s="4">
        <v>65763.95999999996</v>
      </c>
      <c r="E25" s="11">
        <v>0.05941706886931797</v>
      </c>
      <c r="F25" s="4"/>
      <c r="G25" s="4">
        <v>2195026.739049045</v>
      </c>
    </row>
    <row r="26" spans="1:7" ht="12.75">
      <c r="A26" s="20" t="s">
        <v>285</v>
      </c>
      <c r="B26" s="4">
        <v>206008.557</v>
      </c>
      <c r="C26" s="4">
        <v>206008.557</v>
      </c>
      <c r="D26" s="4">
        <v>0</v>
      </c>
      <c r="E26" s="11">
        <v>0</v>
      </c>
      <c r="F26" s="4"/>
      <c r="G26" s="4">
        <v>385639.3803818794</v>
      </c>
    </row>
    <row r="27" spans="1:7" ht="12.75">
      <c r="A27" s="20" t="s">
        <v>286</v>
      </c>
      <c r="B27" s="4">
        <v>-727647.609</v>
      </c>
      <c r="C27" s="4">
        <v>-727647.609</v>
      </c>
      <c r="D27" s="4">
        <v>0</v>
      </c>
      <c r="E27" s="11">
        <v>0</v>
      </c>
      <c r="F27" s="4"/>
      <c r="G27" s="4">
        <v>-1362125.8124298016</v>
      </c>
    </row>
    <row r="28" spans="1:7" ht="12.75">
      <c r="A28" s="20" t="s">
        <v>79</v>
      </c>
      <c r="B28" s="4">
        <v>152191.285</v>
      </c>
      <c r="C28" s="4">
        <v>175343.676</v>
      </c>
      <c r="D28" s="4">
        <v>23152.391000000003</v>
      </c>
      <c r="E28" s="11">
        <v>0.15212691712275117</v>
      </c>
      <c r="F28" s="4"/>
      <c r="G28" s="4">
        <v>328236.0089853987</v>
      </c>
    </row>
    <row r="29" spans="1:7" ht="18" customHeight="1">
      <c r="A29" s="4"/>
      <c r="B29" s="4"/>
      <c r="C29" s="4"/>
      <c r="D29" s="4">
        <v>0</v>
      </c>
      <c r="E29" s="11" t="s">
        <v>0</v>
      </c>
      <c r="F29" s="4"/>
      <c r="G29" s="4"/>
    </row>
    <row r="30" spans="1:7" s="5" customFormat="1" ht="12.75">
      <c r="A30" s="9" t="s">
        <v>287</v>
      </c>
      <c r="B30" s="9">
        <v>885916.21</v>
      </c>
      <c r="C30" s="9">
        <v>897987.418</v>
      </c>
      <c r="D30" s="9">
        <v>12071.207999999984</v>
      </c>
      <c r="E30" s="10">
        <v>0.013625676857182674</v>
      </c>
      <c r="F30" s="9"/>
      <c r="G30" s="9">
        <v>1680994.7922126544</v>
      </c>
    </row>
    <row r="31" spans="1:7" s="5" customFormat="1" ht="13.5" customHeight="1">
      <c r="A31" s="4"/>
      <c r="B31" s="4"/>
      <c r="C31" s="4"/>
      <c r="D31" s="4"/>
      <c r="E31" s="11"/>
      <c r="F31" s="4"/>
      <c r="G31" s="4"/>
    </row>
    <row r="32" spans="1:7" s="5" customFormat="1" ht="12.75">
      <c r="A32" s="16" t="s">
        <v>80</v>
      </c>
      <c r="B32" s="17">
        <v>6169352.612000001</v>
      </c>
      <c r="C32" s="17">
        <v>6257913.966</v>
      </c>
      <c r="D32" s="18">
        <v>88561.35399999935</v>
      </c>
      <c r="E32" s="280">
        <v>0.014355048182484944</v>
      </c>
      <c r="F32" s="279"/>
      <c r="G32" s="17">
        <v>11714552.53837514</v>
      </c>
    </row>
  </sheetData>
  <sheetProtection/>
  <mergeCells count="2">
    <mergeCell ref="A2:A3"/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">
      <selection activeCell="A1" sqref="A1"/>
    </sheetView>
  </sheetViews>
  <sheetFormatPr defaultColWidth="12" defaultRowHeight="12"/>
  <cols>
    <col min="1" max="1" width="34.5" style="39" customWidth="1"/>
    <col min="2" max="16384" width="12" style="39" customWidth="1"/>
  </cols>
  <sheetData>
    <row r="1" ht="15.75">
      <c r="A1" s="198" t="s">
        <v>81</v>
      </c>
    </row>
    <row r="2" spans="1:9" ht="16.5" thickBot="1">
      <c r="A2" s="199" t="s">
        <v>31</v>
      </c>
      <c r="B2" s="200">
        <v>2010</v>
      </c>
      <c r="C2" s="200">
        <v>2011</v>
      </c>
      <c r="D2" s="200">
        <v>2012</v>
      </c>
      <c r="E2" s="200">
        <v>2013</v>
      </c>
      <c r="F2" s="200">
        <v>2014</v>
      </c>
      <c r="G2" s="200">
        <v>2015</v>
      </c>
      <c r="H2" s="200" t="s">
        <v>15</v>
      </c>
      <c r="I2" s="201" t="s">
        <v>16</v>
      </c>
    </row>
    <row r="3" spans="1:9" ht="16.5" thickBot="1">
      <c r="A3" s="202" t="s">
        <v>17</v>
      </c>
      <c r="B3" s="203">
        <v>13967.197171651309</v>
      </c>
      <c r="C3" s="203">
        <v>205810.52975156505</v>
      </c>
      <c r="D3" s="203">
        <v>37354.098192939055</v>
      </c>
      <c r="E3" s="203">
        <v>415149.64169693383</v>
      </c>
      <c r="F3" s="203">
        <v>206191.59822266578</v>
      </c>
      <c r="G3" s="203"/>
      <c r="H3" s="203">
        <v>1266429.0567573186</v>
      </c>
      <c r="I3" s="204">
        <v>2144902.1217930736</v>
      </c>
    </row>
    <row r="4" spans="1:9" ht="16.5" thickBot="1">
      <c r="A4" s="205" t="s">
        <v>18</v>
      </c>
      <c r="B4" s="206">
        <v>13967.197171651309</v>
      </c>
      <c r="C4" s="206">
        <v>205810.52975156505</v>
      </c>
      <c r="D4" s="206">
        <v>37354.098192939055</v>
      </c>
      <c r="E4" s="206">
        <v>415149.64169693383</v>
      </c>
      <c r="F4" s="206">
        <v>206191.59822266578</v>
      </c>
      <c r="G4" s="206"/>
      <c r="H4" s="206">
        <v>1266429.0567573186</v>
      </c>
      <c r="I4" s="207">
        <v>2144902.1217930736</v>
      </c>
    </row>
    <row r="5" spans="1:9" ht="16.5" thickBot="1">
      <c r="A5" s="202" t="s">
        <v>4</v>
      </c>
      <c r="B5" s="203">
        <v>92038.41216548297</v>
      </c>
      <c r="C5" s="203">
        <v>106709.93941284475</v>
      </c>
      <c r="D5" s="203">
        <v>39073.047006552006</v>
      </c>
      <c r="E5" s="203">
        <v>24738.4202</v>
      </c>
      <c r="F5" s="203">
        <v>28148.794000000024</v>
      </c>
      <c r="G5" s="203"/>
      <c r="H5" s="203"/>
      <c r="I5" s="208">
        <v>290708.61278487975</v>
      </c>
    </row>
    <row r="6" spans="1:9" ht="15.75">
      <c r="A6" s="209" t="s">
        <v>19</v>
      </c>
      <c r="B6" s="210">
        <v>66696.82536101925</v>
      </c>
      <c r="C6" s="210">
        <v>50716.87415666562</v>
      </c>
      <c r="D6" s="210">
        <v>26658.718802750118</v>
      </c>
      <c r="E6" s="210">
        <v>24738.4202</v>
      </c>
      <c r="F6" s="210">
        <v>28148.794000000024</v>
      </c>
      <c r="G6" s="210"/>
      <c r="H6" s="210"/>
      <c r="I6" s="211">
        <v>196959.632520435</v>
      </c>
    </row>
    <row r="7" spans="1:9" ht="15.75">
      <c r="A7" s="209" t="s">
        <v>20</v>
      </c>
      <c r="B7" s="210">
        <v>25066.586804463717</v>
      </c>
      <c r="C7" s="210">
        <v>55993.065256179136</v>
      </c>
      <c r="D7" s="210">
        <v>12414.328203801886</v>
      </c>
      <c r="E7" s="210"/>
      <c r="F7" s="210"/>
      <c r="G7" s="210"/>
      <c r="H7" s="210"/>
      <c r="I7" s="211">
        <v>93473.98026444473</v>
      </c>
    </row>
    <row r="8" spans="1:9" ht="16.5" thickBot="1">
      <c r="A8" s="209" t="s">
        <v>233</v>
      </c>
      <c r="B8" s="206">
        <v>275</v>
      </c>
      <c r="C8" s="206"/>
      <c r="D8" s="206"/>
      <c r="E8" s="206"/>
      <c r="F8" s="206"/>
      <c r="G8" s="206"/>
      <c r="H8" s="206"/>
      <c r="I8" s="207">
        <v>275</v>
      </c>
    </row>
    <row r="9" spans="1:9" ht="16.5" thickBot="1">
      <c r="A9" s="212" t="s">
        <v>21</v>
      </c>
      <c r="B9" s="203">
        <v>56542.4203999803</v>
      </c>
      <c r="C9" s="203">
        <v>58634.56557856528</v>
      </c>
      <c r="D9" s="203">
        <v>130303.76994208644</v>
      </c>
      <c r="E9" s="203">
        <v>48843.50539403381</v>
      </c>
      <c r="F9" s="203">
        <v>45562.09694332958</v>
      </c>
      <c r="G9" s="203"/>
      <c r="H9" s="203">
        <v>121358.91183848359</v>
      </c>
      <c r="I9" s="208">
        <v>461245.27009647904</v>
      </c>
    </row>
    <row r="10" spans="1:9" ht="16.5" thickBot="1">
      <c r="A10" s="205" t="s">
        <v>22</v>
      </c>
      <c r="B10" s="206">
        <v>56542.4203999803</v>
      </c>
      <c r="C10" s="206">
        <v>58634.56557856528</v>
      </c>
      <c r="D10" s="206">
        <v>130303.76994208644</v>
      </c>
      <c r="E10" s="206">
        <v>48843.50539403381</v>
      </c>
      <c r="F10" s="206">
        <v>45562.09694332958</v>
      </c>
      <c r="G10" s="206"/>
      <c r="H10" s="206">
        <v>121358.91183848359</v>
      </c>
      <c r="I10" s="207">
        <v>461245.27009647904</v>
      </c>
    </row>
    <row r="11" spans="1:9" ht="16.5" thickBot="1">
      <c r="A11" s="202" t="s">
        <v>11</v>
      </c>
      <c r="B11" s="203">
        <v>82594.28654022858</v>
      </c>
      <c r="C11" s="203">
        <v>123891.42981034286</v>
      </c>
      <c r="D11" s="203">
        <v>157450.03220093125</v>
      </c>
      <c r="E11" s="203"/>
      <c r="F11" s="203">
        <v>73126.91644555489</v>
      </c>
      <c r="G11" s="203">
        <v>129053.57271910716</v>
      </c>
      <c r="H11" s="203">
        <v>357912.016436263</v>
      </c>
      <c r="I11" s="208">
        <v>924028.2541524278</v>
      </c>
    </row>
    <row r="12" spans="1:9" ht="16.5" thickBot="1">
      <c r="A12" s="209" t="s">
        <v>23</v>
      </c>
      <c r="B12" s="213">
        <v>82594.28654022858</v>
      </c>
      <c r="C12" s="213">
        <v>123891.42981034286</v>
      </c>
      <c r="D12" s="213">
        <v>157450.03220093125</v>
      </c>
      <c r="E12" s="213"/>
      <c r="F12" s="213">
        <v>73126.91644555489</v>
      </c>
      <c r="G12" s="213">
        <v>129053.57271910716</v>
      </c>
      <c r="H12" s="213">
        <v>357912.016436263</v>
      </c>
      <c r="I12" s="214">
        <v>924028.2541524278</v>
      </c>
    </row>
    <row r="13" spans="1:9" ht="15.75">
      <c r="A13" s="215" t="s">
        <v>16</v>
      </c>
      <c r="B13" s="216">
        <v>245142.31627734314</v>
      </c>
      <c r="C13" s="216">
        <v>495046.4645533179</v>
      </c>
      <c r="D13" s="216">
        <v>364180.9473425087</v>
      </c>
      <c r="E13" s="216">
        <v>488731.5672909676</v>
      </c>
      <c r="F13" s="216">
        <v>353029.40561155026</v>
      </c>
      <c r="G13" s="216">
        <v>129053.57271910716</v>
      </c>
      <c r="H13" s="216">
        <v>1745699.985032065</v>
      </c>
      <c r="I13" s="217">
        <v>3820884.25882686</v>
      </c>
    </row>
    <row r="14" spans="1:9" ht="15.75">
      <c r="A14" s="139"/>
      <c r="B14" s="218"/>
      <c r="C14" s="218"/>
      <c r="D14" s="218"/>
      <c r="E14" s="218"/>
      <c r="F14" s="219"/>
      <c r="G14" s="219"/>
      <c r="H14" s="218"/>
      <c r="I14" s="218"/>
    </row>
    <row r="15" spans="1:9" ht="15.75">
      <c r="A15" s="140"/>
      <c r="B15" s="218"/>
      <c r="C15" s="218"/>
      <c r="D15" s="218"/>
      <c r="E15" s="218"/>
      <c r="F15" s="219"/>
      <c r="G15" s="219"/>
      <c r="H15" s="218"/>
      <c r="I15" s="218"/>
    </row>
    <row r="16" spans="1:9" ht="15.75">
      <c r="A16" s="140" t="s">
        <v>82</v>
      </c>
      <c r="B16" s="218"/>
      <c r="C16" s="218"/>
      <c r="D16" s="218"/>
      <c r="E16" s="218"/>
      <c r="F16" s="219"/>
      <c r="G16" s="219"/>
      <c r="H16" s="218"/>
      <c r="I16" s="218"/>
    </row>
    <row r="17" spans="1:9" ht="16.5" thickBot="1">
      <c r="A17" s="199" t="s">
        <v>30</v>
      </c>
      <c r="B17" s="200">
        <v>2010</v>
      </c>
      <c r="C17" s="200">
        <v>2011</v>
      </c>
      <c r="D17" s="200">
        <v>2012</v>
      </c>
      <c r="E17" s="200">
        <v>2013</v>
      </c>
      <c r="F17" s="200">
        <v>2014</v>
      </c>
      <c r="G17" s="200">
        <v>2015</v>
      </c>
      <c r="H17" s="200" t="s">
        <v>15</v>
      </c>
      <c r="I17" s="201" t="s">
        <v>16</v>
      </c>
    </row>
    <row r="18" spans="1:9" ht="16.5" thickBot="1">
      <c r="A18" s="202" t="s">
        <v>17</v>
      </c>
      <c r="B18" s="203">
        <v>7461.276729096129</v>
      </c>
      <c r="C18" s="203">
        <v>109943.98499328605</v>
      </c>
      <c r="D18" s="203">
        <v>19954.559254668045</v>
      </c>
      <c r="E18" s="203">
        <v>221772.93859450205</v>
      </c>
      <c r="F18" s="203">
        <v>110147.55177054807</v>
      </c>
      <c r="G18" s="203"/>
      <c r="H18" s="203">
        <v>676526.4021197597</v>
      </c>
      <c r="I18" s="204">
        <v>1145806.71346186</v>
      </c>
    </row>
    <row r="19" spans="1:9" ht="16.5" thickBot="1">
      <c r="A19" s="205" t="s">
        <v>18</v>
      </c>
      <c r="B19" s="206">
        <v>7461.276729096129</v>
      </c>
      <c r="C19" s="206">
        <v>109943.98499328605</v>
      </c>
      <c r="D19" s="206">
        <v>19954.559254668045</v>
      </c>
      <c r="E19" s="206">
        <v>221772.93859450205</v>
      </c>
      <c r="F19" s="206">
        <v>110147.55177054807</v>
      </c>
      <c r="G19" s="206"/>
      <c r="H19" s="206">
        <v>676526.4021197597</v>
      </c>
      <c r="I19" s="207">
        <v>1145806.71346186</v>
      </c>
    </row>
    <row r="20" spans="1:9" ht="16.5" thickBot="1">
      <c r="A20" s="202" t="s">
        <v>4</v>
      </c>
      <c r="B20" s="203">
        <v>49166.919778801006</v>
      </c>
      <c r="C20" s="203">
        <v>57004.44963434167</v>
      </c>
      <c r="D20" s="203">
        <v>20872.821710900083</v>
      </c>
      <c r="E20" s="203">
        <v>13215.264070840001</v>
      </c>
      <c r="F20" s="203">
        <v>15037.085754800015</v>
      </c>
      <c r="G20" s="203"/>
      <c r="H20" s="203"/>
      <c r="I20" s="208">
        <v>155296.54094968276</v>
      </c>
    </row>
    <row r="21" spans="1:9" ht="15.75">
      <c r="A21" s="209" t="s">
        <v>19</v>
      </c>
      <c r="B21" s="210">
        <v>35629.444107856485</v>
      </c>
      <c r="C21" s="210">
        <v>27092.954174490776</v>
      </c>
      <c r="D21" s="210">
        <v>14241.087584429115</v>
      </c>
      <c r="E21" s="210">
        <v>13215.264070840001</v>
      </c>
      <c r="F21" s="210">
        <v>15037.085754800015</v>
      </c>
      <c r="G21" s="210"/>
      <c r="H21" s="210"/>
      <c r="I21" s="211">
        <v>105215.8356924164</v>
      </c>
    </row>
    <row r="22" spans="1:9" ht="15.75">
      <c r="A22" s="209" t="s">
        <v>20</v>
      </c>
      <c r="B22" s="210">
        <v>13390.570670944518</v>
      </c>
      <c r="C22" s="210">
        <v>29911.495459850896</v>
      </c>
      <c r="D22" s="210">
        <v>6631.7341264709685</v>
      </c>
      <c r="E22" s="210"/>
      <c r="F22" s="210"/>
      <c r="G22" s="210"/>
      <c r="H22" s="210"/>
      <c r="I22" s="211">
        <v>49933.80025726638</v>
      </c>
    </row>
    <row r="23" spans="1:9" ht="16.5" thickBot="1">
      <c r="A23" s="209" t="s">
        <v>233</v>
      </c>
      <c r="B23" s="206">
        <v>146.905</v>
      </c>
      <c r="C23" s="206"/>
      <c r="D23" s="206"/>
      <c r="E23" s="206"/>
      <c r="F23" s="206"/>
      <c r="G23" s="206"/>
      <c r="H23" s="206"/>
      <c r="I23" s="207">
        <v>146.905</v>
      </c>
    </row>
    <row r="24" spans="1:9" ht="16.5" thickBot="1">
      <c r="A24" s="212" t="s">
        <v>21</v>
      </c>
      <c r="B24" s="203">
        <v>30204.960977669478</v>
      </c>
      <c r="C24" s="203">
        <v>31322.584932069574</v>
      </c>
      <c r="D24" s="203">
        <v>69608.27390306258</v>
      </c>
      <c r="E24" s="203">
        <v>26092.200581492863</v>
      </c>
      <c r="F24" s="203">
        <v>24339.272187126666</v>
      </c>
      <c r="G24" s="203"/>
      <c r="H24" s="203">
        <v>64829.93070411794</v>
      </c>
      <c r="I24" s="208">
        <v>246397.22328553908</v>
      </c>
    </row>
    <row r="25" spans="1:9" ht="16.5" thickBot="1">
      <c r="A25" s="205" t="s">
        <v>22</v>
      </c>
      <c r="B25" s="206">
        <v>30204.960977669478</v>
      </c>
      <c r="C25" s="206">
        <v>31322.584932069574</v>
      </c>
      <c r="D25" s="206">
        <v>69608.27390306258</v>
      </c>
      <c r="E25" s="206">
        <v>26092.200581492863</v>
      </c>
      <c r="F25" s="206">
        <v>24339.272187126666</v>
      </c>
      <c r="G25" s="206"/>
      <c r="H25" s="206">
        <v>64829.93070411794</v>
      </c>
      <c r="I25" s="207">
        <v>246397.22328553908</v>
      </c>
    </row>
    <row r="26" spans="1:9" ht="16.5" thickBot="1">
      <c r="A26" s="202" t="s">
        <v>11</v>
      </c>
      <c r="B26" s="203">
        <v>44121.86786979011</v>
      </c>
      <c r="C26" s="203">
        <v>66182.80180468516</v>
      </c>
      <c r="D26" s="203">
        <v>84109.80720173748</v>
      </c>
      <c r="E26" s="203"/>
      <c r="F26" s="203">
        <v>39064.398765215425</v>
      </c>
      <c r="G26" s="203">
        <v>68940.41854654705</v>
      </c>
      <c r="H26" s="203">
        <v>191196.5991802517</v>
      </c>
      <c r="I26" s="208">
        <v>493615.89336822694</v>
      </c>
    </row>
    <row r="27" spans="1:9" ht="16.5" thickBot="1">
      <c r="A27" s="209" t="s">
        <v>23</v>
      </c>
      <c r="B27" s="213">
        <v>44121.86786979011</v>
      </c>
      <c r="C27" s="213">
        <v>66182.80180468516</v>
      </c>
      <c r="D27" s="213">
        <v>84109.80720173748</v>
      </c>
      <c r="E27" s="213"/>
      <c r="F27" s="213">
        <v>39064.398765215425</v>
      </c>
      <c r="G27" s="213">
        <v>68940.41854654705</v>
      </c>
      <c r="H27" s="213">
        <v>191196.5991802517</v>
      </c>
      <c r="I27" s="214">
        <v>493615.89336822694</v>
      </c>
    </row>
    <row r="28" spans="1:9" s="43" customFormat="1" ht="15.75">
      <c r="A28" s="215" t="s">
        <v>16</v>
      </c>
      <c r="B28" s="216">
        <v>130955.02535535672</v>
      </c>
      <c r="C28" s="216">
        <v>264453.82136438246</v>
      </c>
      <c r="D28" s="216">
        <v>194545.46207036817</v>
      </c>
      <c r="E28" s="216">
        <v>261080.4032468349</v>
      </c>
      <c r="F28" s="216">
        <v>188588.30847769018</v>
      </c>
      <c r="G28" s="216">
        <v>68940.41854654705</v>
      </c>
      <c r="H28" s="216">
        <v>932552.9320041294</v>
      </c>
      <c r="I28" s="217">
        <v>2041116.3710653088</v>
      </c>
    </row>
    <row r="29" spans="1:9" ht="15.75">
      <c r="A29" s="139" t="s">
        <v>24</v>
      </c>
      <c r="B29" s="139"/>
      <c r="C29" s="139"/>
      <c r="D29" s="139"/>
      <c r="E29" s="139"/>
      <c r="F29" s="139"/>
      <c r="G29" s="139"/>
      <c r="H29" s="139"/>
      <c r="I29" s="139"/>
    </row>
    <row r="30" spans="1:8" ht="12.75">
      <c r="A30" s="41"/>
      <c r="B30" s="40"/>
      <c r="C30" s="40"/>
      <c r="D30" s="40"/>
      <c r="E30" s="40"/>
      <c r="F30" s="42"/>
      <c r="G30" s="40"/>
      <c r="H30" s="40"/>
    </row>
    <row r="31" spans="1:8" ht="12.75">
      <c r="A31" s="38"/>
      <c r="B31" s="40"/>
      <c r="C31" s="40"/>
      <c r="D31" s="40"/>
      <c r="E31" s="40"/>
      <c r="F31" s="42"/>
      <c r="G31" s="40"/>
      <c r="H31" s="40"/>
    </row>
    <row r="32" spans="2:8" ht="12.75">
      <c r="B32" s="40"/>
      <c r="C32" s="40"/>
      <c r="D32" s="40"/>
      <c r="E32" s="40"/>
      <c r="F32" s="42"/>
      <c r="G32" s="40"/>
      <c r="H32" s="4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25.83203125" style="0" customWidth="1"/>
    <col min="2" max="4" width="12.83203125" style="0" customWidth="1"/>
    <col min="5" max="5" width="15.66015625" style="0" customWidth="1"/>
    <col min="6" max="6" width="12.83203125" style="0" customWidth="1"/>
  </cols>
  <sheetData>
    <row r="1" spans="1:8" ht="16.5">
      <c r="A1" s="221" t="s">
        <v>132</v>
      </c>
      <c r="B1" s="222"/>
      <c r="C1" s="223"/>
      <c r="D1" s="223"/>
      <c r="E1" s="222"/>
      <c r="F1" s="222"/>
      <c r="G1" s="220"/>
      <c r="H1" s="220"/>
    </row>
    <row r="2" spans="1:7" ht="12.75">
      <c r="A2" s="224"/>
      <c r="B2" s="224"/>
      <c r="C2" s="224"/>
      <c r="D2" s="224"/>
      <c r="E2" s="224"/>
      <c r="F2" s="224"/>
      <c r="G2" s="225"/>
    </row>
    <row r="3" spans="1:7" ht="16.5">
      <c r="A3" s="226" t="s">
        <v>83</v>
      </c>
      <c r="B3" s="47" t="s">
        <v>84</v>
      </c>
      <c r="C3" s="54" t="s">
        <v>247</v>
      </c>
      <c r="D3" s="54" t="s">
        <v>234</v>
      </c>
      <c r="E3" s="55" t="s">
        <v>248</v>
      </c>
      <c r="F3" s="56" t="str">
        <f>+'[4]Datos'!$B$6</f>
        <v>Chg %</v>
      </c>
      <c r="G3" s="227"/>
    </row>
    <row r="4" spans="1:8" ht="12.75">
      <c r="A4" s="58" t="s">
        <v>85</v>
      </c>
      <c r="B4" s="19" t="s">
        <v>86</v>
      </c>
      <c r="C4" s="59">
        <v>0.9605133293008801</v>
      </c>
      <c r="D4" s="59">
        <v>0.86</v>
      </c>
      <c r="E4" s="59">
        <v>-0.10051332930088008</v>
      </c>
      <c r="F4" s="228">
        <v>-0.10464542889169459</v>
      </c>
      <c r="G4" s="229"/>
      <c r="H4" s="131"/>
    </row>
    <row r="5" spans="1:8" ht="12.75">
      <c r="A5" s="58" t="s">
        <v>87</v>
      </c>
      <c r="B5" s="19" t="s">
        <v>86</v>
      </c>
      <c r="C5" s="59">
        <v>0.86</v>
      </c>
      <c r="D5" s="59">
        <v>0.75</v>
      </c>
      <c r="E5" s="59">
        <v>-0.10999999999999999</v>
      </c>
      <c r="F5" s="228">
        <v>-0.12790697674418605</v>
      </c>
      <c r="G5" s="229"/>
      <c r="H5" s="131"/>
    </row>
    <row r="6" spans="1:8" ht="12.75">
      <c r="A6" s="58" t="s">
        <v>88</v>
      </c>
      <c r="B6" s="19" t="s">
        <v>89</v>
      </c>
      <c r="C6" s="60">
        <v>-38740.439</v>
      </c>
      <c r="D6" s="60">
        <v>-128563</v>
      </c>
      <c r="E6" s="60">
        <v>-89822.561</v>
      </c>
      <c r="F6" s="228">
        <v>2.3185736485846227</v>
      </c>
      <c r="G6" s="229"/>
      <c r="H6" s="131"/>
    </row>
    <row r="7" spans="1:8" ht="12.75">
      <c r="A7" s="58" t="s">
        <v>88</v>
      </c>
      <c r="B7" s="19" t="s">
        <v>90</v>
      </c>
      <c r="C7" s="60">
        <v>-72520.47</v>
      </c>
      <c r="D7" s="60">
        <v>-240664.54511418942</v>
      </c>
      <c r="E7" s="60">
        <v>-168144.0751141894</v>
      </c>
      <c r="F7" s="228">
        <v>2.318573984892671</v>
      </c>
      <c r="G7" s="229"/>
      <c r="H7" s="131"/>
    </row>
    <row r="8" spans="1:8" ht="12.75">
      <c r="A8" s="58" t="s">
        <v>91</v>
      </c>
      <c r="B8" s="19" t="s">
        <v>86</v>
      </c>
      <c r="C8" s="59">
        <v>1.0877660729127692</v>
      </c>
      <c r="D8" s="59">
        <v>1.05</v>
      </c>
      <c r="E8" s="59">
        <v>-0.03776607291276912</v>
      </c>
      <c r="F8" s="228">
        <v>-0.037</v>
      </c>
      <c r="G8" s="229"/>
      <c r="H8" s="131"/>
    </row>
    <row r="9" spans="1:8" ht="12.75">
      <c r="A9" s="58" t="s">
        <v>92</v>
      </c>
      <c r="B9" s="19" t="s">
        <v>93</v>
      </c>
      <c r="C9" s="61">
        <v>30.522545741087697</v>
      </c>
      <c r="D9" s="61">
        <v>28.7</v>
      </c>
      <c r="E9" s="59">
        <v>-1.8225457410876977</v>
      </c>
      <c r="F9" s="228">
        <v>-0.05971145908168107</v>
      </c>
      <c r="G9" s="229"/>
      <c r="H9" s="131"/>
    </row>
    <row r="10" spans="1:8" ht="12.75">
      <c r="A10" s="62" t="s">
        <v>94</v>
      </c>
      <c r="B10" s="63" t="s">
        <v>93</v>
      </c>
      <c r="C10" s="64">
        <v>69.4774542589123</v>
      </c>
      <c r="D10" s="64">
        <v>71.3</v>
      </c>
      <c r="E10" s="65">
        <v>1.8225457410876942</v>
      </c>
      <c r="F10" s="230">
        <v>0.02623218942789496</v>
      </c>
      <c r="G10" s="229"/>
      <c r="H10" s="131"/>
    </row>
    <row r="11" spans="7:8" ht="12">
      <c r="G11" s="225"/>
      <c r="H11" s="225"/>
    </row>
    <row r="12" spans="1:7" ht="13.5">
      <c r="A12" s="66" t="s">
        <v>95</v>
      </c>
      <c r="B12" s="67"/>
      <c r="C12" s="67"/>
      <c r="D12" s="67"/>
      <c r="E12" s="67"/>
      <c r="F12" s="67"/>
      <c r="G12" s="225"/>
    </row>
    <row r="13" spans="1:6" ht="13.5">
      <c r="A13" s="66" t="s">
        <v>96</v>
      </c>
      <c r="B13" s="67"/>
      <c r="C13" s="67"/>
      <c r="D13" s="67"/>
      <c r="E13" s="67"/>
      <c r="F13" s="68"/>
    </row>
    <row r="14" ht="12.75">
      <c r="H14" s="131"/>
    </row>
    <row r="15" spans="1:8" ht="12.75">
      <c r="A15" s="52" t="s">
        <v>83</v>
      </c>
      <c r="B15" s="53" t="s">
        <v>84</v>
      </c>
      <c r="C15" s="69" t="s">
        <v>249</v>
      </c>
      <c r="D15" s="69" t="s">
        <v>234</v>
      </c>
      <c r="E15" s="70" t="s">
        <v>248</v>
      </c>
      <c r="F15" s="231" t="str">
        <f>+'[4]Datos'!$B$6</f>
        <v>Chg %</v>
      </c>
      <c r="H15" s="131"/>
    </row>
    <row r="16" spans="1:8" ht="12.75">
      <c r="A16" s="58" t="s">
        <v>97</v>
      </c>
      <c r="B16" s="19" t="s">
        <v>86</v>
      </c>
      <c r="C16" s="59">
        <v>6.77</v>
      </c>
      <c r="D16" s="59">
        <v>6</v>
      </c>
      <c r="E16" s="59">
        <v>-0.7699999999999996</v>
      </c>
      <c r="F16" s="228">
        <v>-0.11373707533234856</v>
      </c>
      <c r="H16" s="131"/>
    </row>
    <row r="17" spans="1:8" ht="12.75">
      <c r="A17" s="58" t="s">
        <v>98</v>
      </c>
      <c r="B17" s="19" t="s">
        <v>93</v>
      </c>
      <c r="C17" s="59">
        <v>43.8</v>
      </c>
      <c r="D17" s="59">
        <v>33.1</v>
      </c>
      <c r="E17" s="59">
        <v>-10.7</v>
      </c>
      <c r="F17" s="228">
        <v>-0.24429223744292228</v>
      </c>
      <c r="H17" s="131"/>
    </row>
    <row r="18" spans="1:8" ht="12.75">
      <c r="A18" s="58" t="s">
        <v>99</v>
      </c>
      <c r="B18" s="19" t="s">
        <v>93</v>
      </c>
      <c r="C18" s="250">
        <v>9.9</v>
      </c>
      <c r="D18" s="250">
        <v>4.34</v>
      </c>
      <c r="E18" s="59">
        <v>-5.5600000000000005</v>
      </c>
      <c r="F18" s="228">
        <v>-0.5616161616161617</v>
      </c>
      <c r="H18" s="131"/>
    </row>
    <row r="19" spans="1:8" ht="12.75">
      <c r="A19" s="62" t="s">
        <v>100</v>
      </c>
      <c r="B19" s="63" t="s">
        <v>93</v>
      </c>
      <c r="C19" s="251">
        <v>3.33</v>
      </c>
      <c r="D19" s="251">
        <v>1.92</v>
      </c>
      <c r="E19" s="65">
        <v>-1.4100000000000001</v>
      </c>
      <c r="F19" s="230">
        <v>-0.42342342342342343</v>
      </c>
      <c r="H19" s="131"/>
    </row>
    <row r="20" spans="7:8" ht="12.75">
      <c r="G20" s="225"/>
      <c r="H20" s="224"/>
    </row>
    <row r="21" spans="1:8" ht="12.75">
      <c r="A21" s="71" t="s">
        <v>101</v>
      </c>
      <c r="H21" s="131"/>
    </row>
    <row r="22" spans="1:8" ht="12.75">
      <c r="A22" s="66"/>
      <c r="H22" s="1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SheetLayoutView="100" zoomScalePageLayoutView="0" workbookViewId="0" topLeftCell="A1">
      <selection activeCell="A1" sqref="A1"/>
    </sheetView>
  </sheetViews>
  <sheetFormatPr defaultColWidth="12" defaultRowHeight="12"/>
  <cols>
    <col min="1" max="1" width="89" style="1" customWidth="1"/>
    <col min="2" max="5" width="12.83203125" style="1" customWidth="1"/>
    <col min="6" max="6" width="2.83203125" style="1" customWidth="1"/>
    <col min="7" max="7" width="14.83203125" style="1" customWidth="1"/>
    <col min="8" max="16384" width="12" style="1" customWidth="1"/>
  </cols>
  <sheetData>
    <row r="1" ht="15.75">
      <c r="A1" s="50" t="s">
        <v>119</v>
      </c>
    </row>
    <row r="2" spans="1:7" s="8" customFormat="1" ht="15" customHeight="1">
      <c r="A2" s="421" t="s">
        <v>102</v>
      </c>
      <c r="B2" s="410" t="s">
        <v>30</v>
      </c>
      <c r="C2" s="410"/>
      <c r="D2" s="410"/>
      <c r="E2" s="410"/>
      <c r="F2" s="2"/>
      <c r="G2" s="46" t="s">
        <v>31</v>
      </c>
    </row>
    <row r="3" spans="1:7" s="8" customFormat="1" ht="15" customHeight="1">
      <c r="A3" s="422"/>
      <c r="B3" s="44" t="s">
        <v>249</v>
      </c>
      <c r="C3" s="44" t="s">
        <v>234</v>
      </c>
      <c r="D3" s="44" t="s">
        <v>250</v>
      </c>
      <c r="E3" s="44" t="s">
        <v>1</v>
      </c>
      <c r="F3" s="2"/>
      <c r="G3" s="44" t="s">
        <v>234</v>
      </c>
    </row>
    <row r="4" spans="1:7" ht="12.75">
      <c r="A4" s="4"/>
      <c r="B4" s="4"/>
      <c r="C4" s="4"/>
      <c r="D4" s="4"/>
      <c r="E4" s="4"/>
      <c r="F4" s="2"/>
      <c r="G4" s="4"/>
    </row>
    <row r="5" spans="1:7" s="3" customFormat="1" ht="12.75">
      <c r="A5" s="29" t="s">
        <v>103</v>
      </c>
      <c r="B5" s="30">
        <v>206282.24</v>
      </c>
      <c r="C5" s="30">
        <v>120186.903</v>
      </c>
      <c r="D5" s="31">
        <v>-86095.33699999998</v>
      </c>
      <c r="E5" s="32">
        <v>-0.41736669623133815</v>
      </c>
      <c r="F5" s="335"/>
      <c r="G5" s="30">
        <v>231655.40837473518</v>
      </c>
    </row>
    <row r="6" spans="1:7" ht="12.75">
      <c r="A6" s="336"/>
      <c r="B6" s="156"/>
      <c r="C6" s="156"/>
      <c r="D6" s="337"/>
      <c r="E6" s="335"/>
      <c r="F6" s="335"/>
      <c r="G6" s="156"/>
    </row>
    <row r="7" spans="1:7" ht="12.75">
      <c r="A7" s="336" t="s">
        <v>104</v>
      </c>
      <c r="B7" s="156"/>
      <c r="C7" s="156"/>
      <c r="D7" s="337"/>
      <c r="E7" s="335"/>
      <c r="F7" s="335"/>
      <c r="G7" s="156"/>
    </row>
    <row r="8" spans="1:7" ht="12.75">
      <c r="A8" s="25" t="s">
        <v>106</v>
      </c>
      <c r="B8" s="26">
        <v>43475.54</v>
      </c>
      <c r="C8" s="26">
        <v>45456.368</v>
      </c>
      <c r="D8" s="27">
        <v>1980.8280000000013</v>
      </c>
      <c r="E8" s="28">
        <v>0.045561895263405615</v>
      </c>
      <c r="F8" s="28"/>
      <c r="G8" s="26">
        <v>87615.31605712682</v>
      </c>
    </row>
    <row r="9" spans="1:7" ht="12.75">
      <c r="A9" s="25" t="s">
        <v>288</v>
      </c>
      <c r="B9" s="26">
        <v>1066.052</v>
      </c>
      <c r="C9" s="26">
        <v>5788.389</v>
      </c>
      <c r="D9" s="27">
        <v>4722.337</v>
      </c>
      <c r="E9" s="28">
        <v>4.429743577236383</v>
      </c>
      <c r="F9" s="28"/>
      <c r="G9" s="26">
        <v>11156.886350809997</v>
      </c>
    </row>
    <row r="10" spans="1:7" ht="12.75">
      <c r="A10" s="25" t="s">
        <v>289</v>
      </c>
      <c r="B10" s="26">
        <v>-14596.364</v>
      </c>
      <c r="C10" s="26">
        <v>-23898.832</v>
      </c>
      <c r="D10" s="27">
        <v>-9302.467999999999</v>
      </c>
      <c r="E10" s="28">
        <v>-0.6373140598576467</v>
      </c>
      <c r="F10" s="28"/>
      <c r="G10" s="26">
        <v>-46064.03483613509</v>
      </c>
    </row>
    <row r="11" spans="1:7" ht="12.75">
      <c r="A11" s="25" t="s">
        <v>290</v>
      </c>
      <c r="B11" s="26">
        <v>-10900.388</v>
      </c>
      <c r="C11" s="26">
        <v>-3315.559</v>
      </c>
      <c r="D11" s="27">
        <v>7584.829000000001</v>
      </c>
      <c r="E11" s="28">
        <v>0.6958311025258918</v>
      </c>
      <c r="F11" s="28"/>
      <c r="G11" s="26">
        <v>-6390.606255454712</v>
      </c>
    </row>
    <row r="12" spans="1:7" ht="12.75">
      <c r="A12" s="25" t="s">
        <v>291</v>
      </c>
      <c r="B12" s="26">
        <v>-85992.062</v>
      </c>
      <c r="C12" s="26">
        <v>-42555.304</v>
      </c>
      <c r="D12" s="27">
        <v>43436.75800000001</v>
      </c>
      <c r="E12" s="28">
        <v>0.5051252056265381</v>
      </c>
      <c r="F12" s="28"/>
      <c r="G12" s="26">
        <v>-82023.63219751991</v>
      </c>
    </row>
    <row r="13" spans="1:7" ht="12.75">
      <c r="A13" s="25" t="s">
        <v>292</v>
      </c>
      <c r="B13" s="26">
        <v>39257.604</v>
      </c>
      <c r="C13" s="26">
        <v>36525.678</v>
      </c>
      <c r="D13" s="27">
        <v>-2731.9259999999995</v>
      </c>
      <c r="E13" s="28">
        <v>-0.06958972840013362</v>
      </c>
      <c r="F13" s="28"/>
      <c r="G13" s="26">
        <v>70401.7712583382</v>
      </c>
    </row>
    <row r="14" spans="1:7" s="5" customFormat="1" ht="12.75">
      <c r="A14" s="25" t="s">
        <v>293</v>
      </c>
      <c r="B14" s="26">
        <v>47796.83</v>
      </c>
      <c r="C14" s="26">
        <v>50109.882</v>
      </c>
      <c r="D14" s="27">
        <v>2313.051999999996</v>
      </c>
      <c r="E14" s="28">
        <v>0.04839341855934789</v>
      </c>
      <c r="F14" s="28"/>
      <c r="G14" s="26">
        <v>96584.7766151341</v>
      </c>
    </row>
    <row r="15" spans="1:7" s="5" customFormat="1" ht="12.75">
      <c r="A15" s="25" t="s">
        <v>74</v>
      </c>
      <c r="B15" s="26">
        <v>525.395</v>
      </c>
      <c r="C15" s="26">
        <v>1369.422</v>
      </c>
      <c r="D15" s="27">
        <v>844.027</v>
      </c>
      <c r="E15" s="28">
        <v>1.6064618049277213</v>
      </c>
      <c r="F15" s="28"/>
      <c r="G15" s="26">
        <v>2639.505675983236</v>
      </c>
    </row>
    <row r="16" spans="1:7" ht="12.75">
      <c r="A16" s="25" t="s">
        <v>294</v>
      </c>
      <c r="B16" s="26">
        <v>26936.179</v>
      </c>
      <c r="C16" s="26">
        <v>-3915.492</v>
      </c>
      <c r="D16" s="27">
        <v>-30851.671000000002</v>
      </c>
      <c r="E16" s="28">
        <v>-1.1453618198780162</v>
      </c>
      <c r="F16" s="28"/>
      <c r="G16" s="26">
        <v>-7546.952917557153</v>
      </c>
    </row>
    <row r="17" spans="1:7" ht="12.75">
      <c r="A17" s="25" t="s">
        <v>57</v>
      </c>
      <c r="B17" s="26">
        <v>-16811.479</v>
      </c>
      <c r="C17" s="26">
        <v>-20649.203</v>
      </c>
      <c r="D17" s="27">
        <v>-3837.724000000002</v>
      </c>
      <c r="E17" s="28">
        <v>-0.22827997465303332</v>
      </c>
      <c r="F17" s="28"/>
      <c r="G17" s="26">
        <v>-39800.50599671253</v>
      </c>
    </row>
    <row r="18" spans="1:7" ht="12.75">
      <c r="A18" s="25" t="s">
        <v>295</v>
      </c>
      <c r="B18" s="26">
        <v>-21635.125</v>
      </c>
      <c r="C18" s="26">
        <v>14728.92</v>
      </c>
      <c r="D18" s="27">
        <v>36364.045</v>
      </c>
      <c r="E18" s="28">
        <v>1.6807873770084527</v>
      </c>
      <c r="F18" s="28"/>
      <c r="G18" s="26">
        <v>28389.39928020946</v>
      </c>
    </row>
    <row r="19" spans="1:7" ht="12.75">
      <c r="A19" s="29" t="s">
        <v>296</v>
      </c>
      <c r="B19" s="30">
        <v>9122.181999999993</v>
      </c>
      <c r="C19" s="30">
        <v>59644.26900000001</v>
      </c>
      <c r="D19" s="31">
        <v>50522.087000000014</v>
      </c>
      <c r="E19" s="32">
        <v>5.538377440835981</v>
      </c>
      <c r="F19" s="335"/>
      <c r="G19" s="30">
        <v>114961.92303422245</v>
      </c>
    </row>
    <row r="20" spans="1:7" ht="12.75">
      <c r="A20" s="336"/>
      <c r="B20" s="156"/>
      <c r="C20" s="156"/>
      <c r="D20" s="337"/>
      <c r="E20" s="335"/>
      <c r="F20" s="335"/>
      <c r="G20" s="156"/>
    </row>
    <row r="21" spans="1:7" ht="13.5" customHeight="1">
      <c r="A21" s="25" t="s">
        <v>297</v>
      </c>
      <c r="B21" s="26">
        <v>-11562.634</v>
      </c>
      <c r="C21" s="26">
        <v>-43793.807</v>
      </c>
      <c r="D21" s="27">
        <v>-32231.173000000003</v>
      </c>
      <c r="E21" s="28">
        <v>-2.7875286029117587</v>
      </c>
      <c r="F21" s="28"/>
      <c r="G21" s="26">
        <v>-84410.79678098817</v>
      </c>
    </row>
    <row r="22" spans="1:7" ht="12.75">
      <c r="A22" s="25"/>
      <c r="B22" s="26"/>
      <c r="C22" s="26"/>
      <c r="D22" s="27"/>
      <c r="E22" s="28"/>
      <c r="F22" s="28"/>
      <c r="G22" s="26"/>
    </row>
    <row r="23" spans="1:7" ht="12.75">
      <c r="A23" s="33" t="s">
        <v>298</v>
      </c>
      <c r="B23" s="34">
        <v>203841.788</v>
      </c>
      <c r="C23" s="34">
        <v>136037.36500000002</v>
      </c>
      <c r="D23" s="34">
        <v>-67804.42299999998</v>
      </c>
      <c r="E23" s="338">
        <v>-0.3326325954322966</v>
      </c>
      <c r="F23" s="339"/>
      <c r="G23" s="34">
        <v>262206.5346279695</v>
      </c>
    </row>
    <row r="24" spans="1:7" ht="12.75">
      <c r="A24" s="9"/>
      <c r="B24" s="7"/>
      <c r="C24" s="7"/>
      <c r="D24" s="7"/>
      <c r="E24" s="340"/>
      <c r="F24" s="7"/>
      <c r="G24" s="7"/>
    </row>
    <row r="25" spans="1:7" ht="12.75">
      <c r="A25" s="9" t="s">
        <v>107</v>
      </c>
      <c r="B25" s="6"/>
      <c r="C25" s="6"/>
      <c r="D25" s="6"/>
      <c r="E25" s="341"/>
      <c r="F25" s="6"/>
      <c r="G25" s="6"/>
    </row>
    <row r="26" spans="1:7" ht="12.75">
      <c r="A26" s="4" t="s">
        <v>111</v>
      </c>
      <c r="B26" s="6">
        <v>0</v>
      </c>
      <c r="C26" s="6">
        <v>-15.049</v>
      </c>
      <c r="D26" s="6">
        <v>-15.049</v>
      </c>
      <c r="E26" s="341" t="s">
        <v>0</v>
      </c>
      <c r="F26" s="6"/>
      <c r="G26" s="6">
        <v>-29.006340571329886</v>
      </c>
    </row>
    <row r="27" spans="1:7" ht="12.75">
      <c r="A27" s="4" t="s">
        <v>108</v>
      </c>
      <c r="B27" s="6">
        <v>4794.892</v>
      </c>
      <c r="C27" s="6">
        <v>131.702</v>
      </c>
      <c r="D27" s="6">
        <v>-4663.19</v>
      </c>
      <c r="E27" s="341">
        <v>-0.972532853711825</v>
      </c>
      <c r="F27" s="6"/>
      <c r="G27" s="6">
        <v>253.85029343646016</v>
      </c>
    </row>
    <row r="28" spans="1:7" s="5" customFormat="1" ht="12.75">
      <c r="A28" s="4" t="s">
        <v>109</v>
      </c>
      <c r="B28" s="6">
        <v>-98845.837</v>
      </c>
      <c r="C28" s="6">
        <v>-51580.553</v>
      </c>
      <c r="D28" s="6">
        <v>47265.284</v>
      </c>
      <c r="E28" s="341">
        <v>0.4781717210811822</v>
      </c>
      <c r="F28" s="6"/>
      <c r="G28" s="6">
        <v>-99419.43565522836</v>
      </c>
    </row>
    <row r="29" spans="1:7" s="5" customFormat="1" ht="12.75">
      <c r="A29" s="4" t="s">
        <v>110</v>
      </c>
      <c r="B29" s="6">
        <v>-722.427</v>
      </c>
      <c r="C29" s="6">
        <v>-12.111</v>
      </c>
      <c r="D29" s="6">
        <v>710.316</v>
      </c>
      <c r="E29" s="341">
        <v>0.9832356764074432</v>
      </c>
      <c r="F29" s="6"/>
      <c r="G29" s="6">
        <v>-23.34346406135798</v>
      </c>
    </row>
    <row r="30" spans="1:7" s="5" customFormat="1" ht="12.75">
      <c r="A30" s="24" t="s">
        <v>299</v>
      </c>
      <c r="B30" s="6">
        <v>0</v>
      </c>
      <c r="C30" s="6">
        <v>-734.706</v>
      </c>
      <c r="D30" s="6">
        <v>-734.706</v>
      </c>
      <c r="E30" s="341" t="s">
        <v>0</v>
      </c>
      <c r="F30" s="6"/>
      <c r="G30" s="6">
        <v>-1416.116184184962</v>
      </c>
    </row>
    <row r="31" spans="1:7" ht="12.75">
      <c r="A31" s="4" t="s">
        <v>300</v>
      </c>
      <c r="B31" s="6">
        <v>1.113</v>
      </c>
      <c r="C31" s="6">
        <v>0</v>
      </c>
      <c r="D31" s="6">
        <v>-1.113</v>
      </c>
      <c r="E31" s="341">
        <v>-1</v>
      </c>
      <c r="F31" s="6"/>
      <c r="G31" s="6">
        <v>0</v>
      </c>
    </row>
    <row r="32" spans="1:7" s="5" customFormat="1" ht="12.75">
      <c r="A32" s="4" t="s">
        <v>301</v>
      </c>
      <c r="B32" s="6">
        <v>1563.495</v>
      </c>
      <c r="C32" s="6">
        <v>23.564</v>
      </c>
      <c r="D32" s="6">
        <v>-1539.9309999999998</v>
      </c>
      <c r="E32" s="341">
        <v>-0.9849286374436759</v>
      </c>
      <c r="F32" s="6"/>
      <c r="G32" s="6">
        <v>45.41865965996528</v>
      </c>
    </row>
    <row r="33" spans="1:7" ht="12.75">
      <c r="A33" s="4" t="s">
        <v>302</v>
      </c>
      <c r="B33" s="6">
        <v>3861.478</v>
      </c>
      <c r="C33" s="6">
        <v>0</v>
      </c>
      <c r="D33" s="6">
        <v>-3861.478</v>
      </c>
      <c r="E33" s="341">
        <v>-1</v>
      </c>
      <c r="F33" s="6"/>
      <c r="G33" s="6">
        <v>0</v>
      </c>
    </row>
    <row r="34" spans="1:7" ht="12.75">
      <c r="A34" s="33" t="s">
        <v>112</v>
      </c>
      <c r="B34" s="34">
        <v>-89347.28600000001</v>
      </c>
      <c r="C34" s="34">
        <v>-52187.153</v>
      </c>
      <c r="D34" s="34">
        <v>47962.951</v>
      </c>
      <c r="E34" s="338">
        <v>0.41590667902324424</v>
      </c>
      <c r="F34" s="339"/>
      <c r="G34" s="34">
        <v>-100588.63269094958</v>
      </c>
    </row>
    <row r="35" spans="1:7" ht="12.75">
      <c r="A35" s="4"/>
      <c r="B35" s="6"/>
      <c r="C35" s="6"/>
      <c r="D35" s="6"/>
      <c r="E35" s="341"/>
      <c r="F35" s="6"/>
      <c r="G35" s="6"/>
    </row>
    <row r="36" spans="1:7" ht="12.75">
      <c r="A36" s="9" t="s">
        <v>303</v>
      </c>
      <c r="B36" s="7"/>
      <c r="C36" s="7"/>
      <c r="D36" s="7"/>
      <c r="E36" s="340"/>
      <c r="F36" s="7"/>
      <c r="G36" s="7"/>
    </row>
    <row r="37" spans="1:7" ht="12.75">
      <c r="A37" s="4" t="s">
        <v>304</v>
      </c>
      <c r="B37" s="6">
        <v>141644.001</v>
      </c>
      <c r="C37" s="6">
        <v>7836.599</v>
      </c>
      <c r="D37" s="6">
        <v>-133807.402</v>
      </c>
      <c r="E37" s="341">
        <v>-0.9446739788153825</v>
      </c>
      <c r="F37" s="6"/>
      <c r="G37" s="6">
        <v>15104.728521160425</v>
      </c>
    </row>
    <row r="38" spans="1:7" ht="12.75">
      <c r="A38" s="4" t="s">
        <v>113</v>
      </c>
      <c r="B38" s="6">
        <v>13.072</v>
      </c>
      <c r="C38" s="6">
        <v>0</v>
      </c>
      <c r="D38" s="6">
        <v>-13.072</v>
      </c>
      <c r="E38" s="341">
        <v>-1</v>
      </c>
      <c r="F38" s="6"/>
      <c r="G38" s="6">
        <v>0</v>
      </c>
    </row>
    <row r="39" spans="1:7" ht="12.75">
      <c r="A39" s="4" t="s">
        <v>114</v>
      </c>
      <c r="B39" s="6">
        <v>-49528.984</v>
      </c>
      <c r="C39" s="6">
        <v>-199407.715</v>
      </c>
      <c r="D39" s="6">
        <v>-149878.731</v>
      </c>
      <c r="E39" s="341">
        <v>-3.0260812739465845</v>
      </c>
      <c r="F39" s="6"/>
      <c r="G39" s="6">
        <v>-384350.32851622615</v>
      </c>
    </row>
    <row r="40" spans="1:7" ht="12.75">
      <c r="A40" s="4" t="s">
        <v>115</v>
      </c>
      <c r="B40" s="6">
        <v>-430.198</v>
      </c>
      <c r="C40" s="6">
        <v>-1675.194</v>
      </c>
      <c r="D40" s="6">
        <v>-1244.996</v>
      </c>
      <c r="E40" s="341">
        <v>-2.8940069456389854</v>
      </c>
      <c r="F40" s="6"/>
      <c r="G40" s="6">
        <v>-3228.8688741476776</v>
      </c>
    </row>
    <row r="41" spans="1:7" ht="12.75">
      <c r="A41" s="4" t="s">
        <v>305</v>
      </c>
      <c r="B41" s="6">
        <v>-24641.623</v>
      </c>
      <c r="C41" s="6">
        <v>0</v>
      </c>
      <c r="D41" s="6">
        <v>24641.623</v>
      </c>
      <c r="E41" s="341">
        <v>-1</v>
      </c>
      <c r="F41" s="6"/>
      <c r="G41" s="6">
        <v>0</v>
      </c>
    </row>
    <row r="42" spans="1:7" ht="12.75">
      <c r="A42" s="4" t="s">
        <v>306</v>
      </c>
      <c r="B42" s="6">
        <v>-4201.409</v>
      </c>
      <c r="C42" s="6">
        <v>-4943.682</v>
      </c>
      <c r="D42" s="6">
        <v>-742.2730000000001</v>
      </c>
      <c r="E42" s="341">
        <v>-0.17667239728386364</v>
      </c>
      <c r="F42" s="6"/>
      <c r="G42" s="6">
        <v>-9528.747675483639</v>
      </c>
    </row>
    <row r="43" spans="1:7" s="5" customFormat="1" ht="12.75">
      <c r="A43" s="4" t="s">
        <v>307</v>
      </c>
      <c r="B43" s="6">
        <v>-11953.102</v>
      </c>
      <c r="C43" s="6">
        <v>-46540.025</v>
      </c>
      <c r="D43" s="6">
        <v>-34586.923</v>
      </c>
      <c r="E43" s="341">
        <v>-2.893552067070121</v>
      </c>
      <c r="F43" s="6"/>
      <c r="G43" s="6">
        <v>-89704.02122055998</v>
      </c>
    </row>
    <row r="44" spans="1:7" s="5" customFormat="1" ht="12.75">
      <c r="A44" s="4" t="s">
        <v>308</v>
      </c>
      <c r="B44" s="6">
        <v>-88132.988</v>
      </c>
      <c r="C44" s="6">
        <v>-1442.548</v>
      </c>
      <c r="D44" s="6">
        <v>86690.44</v>
      </c>
      <c r="E44" s="341">
        <v>0.9836321446403248</v>
      </c>
      <c r="F44" s="6"/>
      <c r="G44" s="6">
        <v>-2780.4530917995075</v>
      </c>
    </row>
    <row r="45" spans="1:7" s="5" customFormat="1" ht="15.75" customHeight="1">
      <c r="A45" s="33" t="s">
        <v>116</v>
      </c>
      <c r="B45" s="34">
        <v>-37231.231000000014</v>
      </c>
      <c r="C45" s="34">
        <v>-246172.565</v>
      </c>
      <c r="D45" s="34">
        <v>-208941.33399999997</v>
      </c>
      <c r="E45" s="338">
        <v>-5.611991019045271</v>
      </c>
      <c r="F45" s="339"/>
      <c r="G45" s="34">
        <v>-474487.6908570565</v>
      </c>
    </row>
    <row r="46" spans="1:7" s="5" customFormat="1" ht="12.75">
      <c r="A46" s="4"/>
      <c r="B46" s="6"/>
      <c r="C46" s="6"/>
      <c r="D46" s="6"/>
      <c r="E46" s="341"/>
      <c r="F46" s="6"/>
      <c r="G46" s="6"/>
    </row>
    <row r="47" spans="1:7" ht="25.5">
      <c r="A47" s="33" t="s">
        <v>309</v>
      </c>
      <c r="B47" s="34">
        <v>77263.27099999998</v>
      </c>
      <c r="C47" s="34">
        <v>-162322.35299999997</v>
      </c>
      <c r="D47" s="34">
        <v>-239585.62399999995</v>
      </c>
      <c r="E47" s="338">
        <v>-3.100899313465515</v>
      </c>
      <c r="F47" s="339"/>
      <c r="G47" s="34">
        <v>-312869.7889200366</v>
      </c>
    </row>
    <row r="48" spans="1:7" ht="12.75">
      <c r="A48" s="4"/>
      <c r="B48" s="6"/>
      <c r="C48" s="6"/>
      <c r="D48" s="6"/>
      <c r="E48" s="341"/>
      <c r="F48" s="6"/>
      <c r="G48" s="6"/>
    </row>
    <row r="49" spans="1:7" ht="12.75">
      <c r="A49" s="4" t="s">
        <v>118</v>
      </c>
      <c r="B49" s="6">
        <v>-61156.47</v>
      </c>
      <c r="C49" s="6">
        <v>23376.635</v>
      </c>
      <c r="D49" s="6">
        <v>84533.105</v>
      </c>
      <c r="E49" s="341">
        <v>1.3822430398615224</v>
      </c>
      <c r="F49" s="6"/>
      <c r="G49" s="6">
        <v>45057.52117892686</v>
      </c>
    </row>
    <row r="50" spans="1:7" ht="12.75">
      <c r="A50" s="29" t="s">
        <v>117</v>
      </c>
      <c r="B50" s="30">
        <v>16106.800999999978</v>
      </c>
      <c r="C50" s="30">
        <v>-138945.71799999996</v>
      </c>
      <c r="D50" s="31">
        <v>-155052.51899999994</v>
      </c>
      <c r="E50" s="32">
        <v>-9.626524782916245</v>
      </c>
      <c r="F50" s="335"/>
      <c r="G50" s="30">
        <v>-267812.26774110977</v>
      </c>
    </row>
    <row r="51" spans="1:7" ht="12.75">
      <c r="A51" s="4" t="s">
        <v>310</v>
      </c>
      <c r="B51" s="6">
        <v>719114.018</v>
      </c>
      <c r="C51" s="6">
        <v>446438.229</v>
      </c>
      <c r="D51" s="6">
        <v>-272675.78900000005</v>
      </c>
      <c r="E51" s="341">
        <v>-0.3791829698416476</v>
      </c>
      <c r="F51" s="6"/>
      <c r="G51" s="6">
        <v>860491.681469557</v>
      </c>
    </row>
    <row r="52" spans="1:7" ht="12.75">
      <c r="A52" s="33" t="s">
        <v>311</v>
      </c>
      <c r="B52" s="34">
        <v>735220.819</v>
      </c>
      <c r="C52" s="34">
        <v>307492.51100000006</v>
      </c>
      <c r="D52" s="34">
        <v>-427728.30799999996</v>
      </c>
      <c r="E52" s="338">
        <v>-0.5817684931470908</v>
      </c>
      <c r="F52" s="339"/>
      <c r="G52" s="34">
        <v>592679.4137284473</v>
      </c>
    </row>
  </sheetData>
  <sheetProtection/>
  <mergeCells count="2"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="82" zoomScaleNormal="82" zoomScalePageLayoutView="0" workbookViewId="0" topLeftCell="A1">
      <selection activeCell="A1" sqref="A1"/>
    </sheetView>
  </sheetViews>
  <sheetFormatPr defaultColWidth="12" defaultRowHeight="12"/>
  <cols>
    <col min="1" max="1" width="28" style="45" customWidth="1"/>
    <col min="2" max="16384" width="12" style="45" customWidth="1"/>
  </cols>
  <sheetData>
    <row r="1" spans="1:13" ht="15.75" customHeight="1">
      <c r="A1" s="232" t="s">
        <v>235</v>
      </c>
      <c r="B1" s="423" t="s">
        <v>236</v>
      </c>
      <c r="C1" s="424"/>
      <c r="D1" s="423" t="s">
        <v>237</v>
      </c>
      <c r="E1" s="424"/>
      <c r="F1" s="423" t="s">
        <v>238</v>
      </c>
      <c r="G1" s="424"/>
      <c r="H1" s="427" t="s">
        <v>239</v>
      </c>
      <c r="I1" s="428"/>
      <c r="J1" s="423" t="s">
        <v>240</v>
      </c>
      <c r="K1" s="424"/>
      <c r="L1" s="423" t="s">
        <v>26</v>
      </c>
      <c r="M1" s="424"/>
    </row>
    <row r="2" spans="1:13" ht="16.5" thickBot="1">
      <c r="A2" s="233" t="s">
        <v>25</v>
      </c>
      <c r="B2" s="425"/>
      <c r="C2" s="426"/>
      <c r="D2" s="425"/>
      <c r="E2" s="426"/>
      <c r="F2" s="425"/>
      <c r="G2" s="426"/>
      <c r="H2" s="429"/>
      <c r="I2" s="430"/>
      <c r="J2" s="425"/>
      <c r="K2" s="426"/>
      <c r="L2" s="425"/>
      <c r="M2" s="426"/>
    </row>
    <row r="3" spans="1:13" ht="32.25" thickBot="1">
      <c r="A3" s="233"/>
      <c r="B3" s="234" t="s">
        <v>241</v>
      </c>
      <c r="C3" s="235" t="s">
        <v>242</v>
      </c>
      <c r="D3" s="234" t="s">
        <v>241</v>
      </c>
      <c r="E3" s="235" t="s">
        <v>242</v>
      </c>
      <c r="F3" s="234" t="s">
        <v>241</v>
      </c>
      <c r="G3" s="235" t="s">
        <v>242</v>
      </c>
      <c r="H3" s="234" t="s">
        <v>241</v>
      </c>
      <c r="I3" s="235" t="s">
        <v>242</v>
      </c>
      <c r="J3" s="234" t="s">
        <v>241</v>
      </c>
      <c r="K3" s="235" t="s">
        <v>242</v>
      </c>
      <c r="L3" s="234" t="s">
        <v>241</v>
      </c>
      <c r="M3" s="235" t="s">
        <v>242</v>
      </c>
    </row>
    <row r="4" spans="1:13" ht="15.75">
      <c r="A4" s="236" t="s">
        <v>4</v>
      </c>
      <c r="B4" s="237">
        <v>152.85264</v>
      </c>
      <c r="C4" s="238">
        <v>105.08628</v>
      </c>
      <c r="D4" s="237">
        <v>0</v>
      </c>
      <c r="E4" s="238"/>
      <c r="F4" s="237">
        <v>0</v>
      </c>
      <c r="G4" s="239"/>
      <c r="H4" s="240">
        <v>0</v>
      </c>
      <c r="I4" s="241"/>
      <c r="J4" s="242">
        <v>369.93807</v>
      </c>
      <c r="K4" s="243"/>
      <c r="L4" s="244">
        <v>522.79071</v>
      </c>
      <c r="M4" s="239">
        <v>105.08628</v>
      </c>
    </row>
    <row r="5" spans="1:13" ht="15.75">
      <c r="A5" s="236" t="s">
        <v>12</v>
      </c>
      <c r="B5" s="237">
        <v>0</v>
      </c>
      <c r="C5" s="238"/>
      <c r="D5" s="237">
        <v>0</v>
      </c>
      <c r="E5" s="238"/>
      <c r="F5" s="237">
        <v>0</v>
      </c>
      <c r="G5" s="238"/>
      <c r="H5" s="240">
        <v>0</v>
      </c>
      <c r="I5" s="239"/>
      <c r="J5" s="242">
        <v>0</v>
      </c>
      <c r="K5" s="245"/>
      <c r="L5" s="244">
        <v>0</v>
      </c>
      <c r="M5" s="239">
        <v>0</v>
      </c>
    </row>
    <row r="6" spans="1:13" ht="15.75">
      <c r="A6" s="236" t="s">
        <v>27</v>
      </c>
      <c r="B6" s="237">
        <v>0</v>
      </c>
      <c r="C6" s="238"/>
      <c r="D6" s="237">
        <v>0</v>
      </c>
      <c r="E6" s="238"/>
      <c r="F6" s="237">
        <v>0</v>
      </c>
      <c r="G6" s="239"/>
      <c r="H6" s="240">
        <v>0</v>
      </c>
      <c r="I6" s="239"/>
      <c r="J6" s="242">
        <v>0</v>
      </c>
      <c r="K6" s="238"/>
      <c r="L6" s="244">
        <v>0</v>
      </c>
      <c r="M6" s="239">
        <v>0</v>
      </c>
    </row>
    <row r="7" spans="1:13" ht="15.75">
      <c r="A7" s="236" t="s">
        <v>11</v>
      </c>
      <c r="B7" s="237">
        <v>0</v>
      </c>
      <c r="C7" s="238"/>
      <c r="D7" s="237">
        <v>0</v>
      </c>
      <c r="E7" s="238"/>
      <c r="F7" s="237">
        <v>0</v>
      </c>
      <c r="G7" s="239"/>
      <c r="H7" s="240">
        <v>0</v>
      </c>
      <c r="I7" s="239"/>
      <c r="J7" s="242">
        <v>0</v>
      </c>
      <c r="K7" s="238"/>
      <c r="L7" s="244">
        <v>0</v>
      </c>
      <c r="M7" s="239">
        <v>0</v>
      </c>
    </row>
    <row r="8" spans="1:13" ht="16.5" thickBot="1">
      <c r="A8" s="233" t="s">
        <v>243</v>
      </c>
      <c r="B8" s="246">
        <v>152.85264</v>
      </c>
      <c r="C8" s="247">
        <v>105.08628</v>
      </c>
      <c r="D8" s="246">
        <v>0</v>
      </c>
      <c r="E8" s="247">
        <v>0</v>
      </c>
      <c r="F8" s="246">
        <v>0</v>
      </c>
      <c r="G8" s="248">
        <v>0</v>
      </c>
      <c r="H8" s="249">
        <v>0</v>
      </c>
      <c r="I8" s="248">
        <v>0</v>
      </c>
      <c r="J8" s="246">
        <v>369.93807</v>
      </c>
      <c r="K8" s="247">
        <v>0</v>
      </c>
      <c r="L8" s="249">
        <v>522.79071</v>
      </c>
      <c r="M8" s="248">
        <v>105.08628</v>
      </c>
    </row>
    <row r="9" spans="1:13" ht="15.75">
      <c r="A9" s="162" t="s">
        <v>244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</sheetData>
  <sheetProtection/>
  <mergeCells count="6">
    <mergeCell ref="F1:G2"/>
    <mergeCell ref="H1:I2"/>
    <mergeCell ref="J1:K2"/>
    <mergeCell ref="L1:M2"/>
    <mergeCell ref="B1:C2"/>
    <mergeCell ref="D1:E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21.16015625" style="191" customWidth="1"/>
    <col min="2" max="2" width="10.33203125" style="0" customWidth="1"/>
    <col min="3" max="3" width="9.83203125" style="0" customWidth="1"/>
    <col min="4" max="4" width="2.33203125" style="0" customWidth="1"/>
    <col min="5" max="5" width="14.16015625" style="0" bestFit="1" customWidth="1"/>
    <col min="6" max="6" width="2.5" style="0" customWidth="1"/>
    <col min="9" max="9" width="2.83203125" style="0" customWidth="1"/>
    <col min="10" max="10" width="14.16015625" style="0" bestFit="1" customWidth="1"/>
    <col min="11" max="12" width="12.66015625" style="0" bestFit="1" customWidth="1"/>
  </cols>
  <sheetData>
    <row r="1" spans="1:10" ht="12.75">
      <c r="A1" s="192"/>
      <c r="B1" s="431" t="s">
        <v>120</v>
      </c>
      <c r="C1" s="431"/>
      <c r="D1" s="432"/>
      <c r="E1" s="431"/>
      <c r="F1" s="72"/>
      <c r="G1" s="433" t="s">
        <v>105</v>
      </c>
      <c r="H1" s="433"/>
      <c r="I1" s="434"/>
      <c r="J1" s="433"/>
    </row>
    <row r="2" spans="1:10" ht="12.75" customHeight="1">
      <c r="A2" s="193"/>
      <c r="B2" s="435" t="s">
        <v>5</v>
      </c>
      <c r="C2" s="435"/>
      <c r="D2" s="73"/>
      <c r="E2" s="73" t="s">
        <v>25</v>
      </c>
      <c r="F2" s="73"/>
      <c r="G2" s="435" t="s">
        <v>5</v>
      </c>
      <c r="H2" s="435"/>
      <c r="I2" s="73"/>
      <c r="J2" s="73" t="s">
        <v>25</v>
      </c>
    </row>
    <row r="3" spans="1:10" ht="12.75">
      <c r="A3" s="74" t="s">
        <v>5</v>
      </c>
      <c r="B3" s="75" t="str">
        <f>+'[5]DATOS'!$D$10</f>
        <v>1Q09</v>
      </c>
      <c r="C3" s="75" t="str">
        <f>+'[5]DATOS'!$E$10</f>
        <v>1Q10</v>
      </c>
      <c r="D3" s="75"/>
      <c r="E3" s="75" t="str">
        <f>+'[5]DATOS'!$E$10</f>
        <v>1Q10</v>
      </c>
      <c r="F3" s="75"/>
      <c r="G3" s="75" t="str">
        <f>+'[5]DATOS'!$D$10</f>
        <v>1Q09</v>
      </c>
      <c r="H3" s="75" t="str">
        <f>+'[5]DATOS'!$E$10</f>
        <v>1Q10</v>
      </c>
      <c r="I3" s="75"/>
      <c r="J3" s="75" t="str">
        <f>+'[5]DATOS'!$E$10</f>
        <v>1Q10</v>
      </c>
    </row>
    <row r="4" spans="1:10" ht="12.75">
      <c r="A4" s="76" t="s">
        <v>121</v>
      </c>
      <c r="B4" s="77">
        <v>57643.231</v>
      </c>
      <c r="C4" s="77">
        <v>32999.221</v>
      </c>
      <c r="D4" s="77"/>
      <c r="E4" s="78">
        <f>+C4*1000/'[5]DATOS'!$B$6</f>
        <v>63604.66761343485</v>
      </c>
      <c r="F4" s="78"/>
      <c r="G4" s="77">
        <v>13268.596</v>
      </c>
      <c r="H4" s="77">
        <v>14917.952000000001</v>
      </c>
      <c r="I4" s="78"/>
      <c r="J4" s="78">
        <f>+H4*1000/'[5]DATOS'!$B$6</f>
        <v>28753.7508365175</v>
      </c>
    </row>
    <row r="5" spans="1:12" ht="12.75">
      <c r="A5" s="76" t="s">
        <v>122</v>
      </c>
      <c r="B5" s="77">
        <v>14425.75</v>
      </c>
      <c r="C5" s="77">
        <v>7902.926</v>
      </c>
      <c r="D5" s="77"/>
      <c r="E5" s="78">
        <f>+C5*1000/'[5]DATOS'!$B$6</f>
        <v>15232.571138681495</v>
      </c>
      <c r="F5" s="78"/>
      <c r="G5" s="77">
        <v>381.983</v>
      </c>
      <c r="H5" s="77">
        <v>1465.362</v>
      </c>
      <c r="I5" s="78"/>
      <c r="J5" s="78">
        <f>+H5*1000/'[5]DATOS'!$B$6</f>
        <v>2824.426156707097</v>
      </c>
      <c r="K5" s="190"/>
      <c r="L5" s="190"/>
    </row>
    <row r="6" spans="1:12" ht="12.75">
      <c r="A6" s="76" t="s">
        <v>123</v>
      </c>
      <c r="B6" s="77">
        <v>102.31</v>
      </c>
      <c r="C6" s="77">
        <v>119.424</v>
      </c>
      <c r="D6" s="77"/>
      <c r="E6" s="78">
        <f>+C6*1000/'[5]DATOS'!$B$6</f>
        <v>230.1849436102399</v>
      </c>
      <c r="F6" s="78"/>
      <c r="G6" s="77">
        <v>3044.322</v>
      </c>
      <c r="H6" s="77">
        <v>3045.908</v>
      </c>
      <c r="I6" s="78"/>
      <c r="J6" s="78">
        <f>+H6*1000/'[5]DATOS'!$B$6</f>
        <v>5870.864828024339</v>
      </c>
      <c r="K6" s="190"/>
      <c r="L6" s="190"/>
    </row>
    <row r="7" spans="1:12" ht="12.75">
      <c r="A7" s="76" t="s">
        <v>124</v>
      </c>
      <c r="B7" s="77">
        <v>2114.431</v>
      </c>
      <c r="C7" s="77">
        <v>1646.653</v>
      </c>
      <c r="D7" s="77"/>
      <c r="E7" s="78">
        <f>+C7*1000/'[5]DATOS'!$B$6</f>
        <v>3173.857247710949</v>
      </c>
      <c r="F7" s="77"/>
      <c r="G7" s="77">
        <v>2240.891</v>
      </c>
      <c r="H7" s="77">
        <v>2182.094</v>
      </c>
      <c r="I7" s="77"/>
      <c r="J7" s="78">
        <f>+H7*1000/'[5]DATOS'!$B$6</f>
        <v>4205.898180786466</v>
      </c>
      <c r="K7" s="190"/>
      <c r="L7" s="190"/>
    </row>
    <row r="8" spans="1:12" ht="12.75">
      <c r="A8" s="76" t="s">
        <v>125</v>
      </c>
      <c r="B8" s="77">
        <v>189.791</v>
      </c>
      <c r="C8" s="77">
        <v>58.703</v>
      </c>
      <c r="D8" s="77"/>
      <c r="E8" s="78">
        <f>+C8*1000/'[5]DATOS'!$B$6</f>
        <v>113.14766499825758</v>
      </c>
      <c r="F8" s="78"/>
      <c r="G8" s="77">
        <v>1092.396</v>
      </c>
      <c r="H8" s="77">
        <v>1099.2740000000001</v>
      </c>
      <c r="I8" s="78"/>
      <c r="J8" s="78">
        <f>+H8*1000/'[5]DATOS'!$B$6</f>
        <v>2118.806301096956</v>
      </c>
      <c r="K8" s="190"/>
      <c r="L8" s="190"/>
    </row>
    <row r="9" spans="1:12" ht="12.75">
      <c r="A9" s="76" t="s">
        <v>126</v>
      </c>
      <c r="B9" s="77">
        <v>2569.9210000000003</v>
      </c>
      <c r="C9" s="77">
        <v>444.026</v>
      </c>
      <c r="D9" s="77"/>
      <c r="E9" s="78">
        <f>+C9*1000/'[5]DATOS'!$B$6</f>
        <v>855.8422073576533</v>
      </c>
      <c r="F9" s="78"/>
      <c r="G9" s="77">
        <v>694.462</v>
      </c>
      <c r="H9" s="77">
        <v>630.392</v>
      </c>
      <c r="I9" s="78"/>
      <c r="J9" s="78">
        <f>+H9*1000/'[5]DATOS'!$B$6</f>
        <v>1215.055156185912</v>
      </c>
      <c r="K9" s="190"/>
      <c r="L9" s="190"/>
    </row>
    <row r="10" spans="1:12" ht="12.75">
      <c r="A10" s="76" t="s">
        <v>127</v>
      </c>
      <c r="B10" s="77">
        <v>259.669</v>
      </c>
      <c r="C10" s="77">
        <v>0</v>
      </c>
      <c r="D10" s="77"/>
      <c r="E10" s="78">
        <f>+C10*1000/'[5]DATOS'!$B$6</f>
        <v>0</v>
      </c>
      <c r="F10" s="78"/>
      <c r="G10" s="77">
        <v>25.219</v>
      </c>
      <c r="H10" s="77">
        <v>23.697</v>
      </c>
      <c r="I10" s="78"/>
      <c r="J10" s="78">
        <f>+H10*1000/'[5]DATOS'!$B$6</f>
        <v>45.675011796053184</v>
      </c>
      <c r="K10" s="190"/>
      <c r="L10" s="190"/>
    </row>
    <row r="11" spans="1:12" ht="12.75">
      <c r="A11" s="76" t="s">
        <v>128</v>
      </c>
      <c r="B11" s="77">
        <v>105.236</v>
      </c>
      <c r="C11" s="77">
        <v>19.296</v>
      </c>
      <c r="D11" s="77"/>
      <c r="E11" s="78">
        <f>+C11*1000/'[5]DATOS'!$B$6</f>
        <v>37.192261789114326</v>
      </c>
      <c r="F11" s="78"/>
      <c r="G11" s="77">
        <v>97.97500000000001</v>
      </c>
      <c r="H11" s="77">
        <v>46.357</v>
      </c>
      <c r="I11" s="78"/>
      <c r="J11" s="78">
        <f>+H11*1000/'[5]DATOS'!$B$6</f>
        <v>89.35124791448864</v>
      </c>
      <c r="K11" s="190"/>
      <c r="L11" s="190"/>
    </row>
    <row r="12" spans="1:12" ht="12.75">
      <c r="A12" s="76" t="s">
        <v>245</v>
      </c>
      <c r="B12" s="77">
        <v>9491.906</v>
      </c>
      <c r="C12" s="77">
        <v>2569.521</v>
      </c>
      <c r="D12" s="77"/>
      <c r="E12" s="78">
        <f>+C12*1000/'[5]DATOS'!$B$6</f>
        <v>4952.648098291192</v>
      </c>
      <c r="F12" s="78"/>
      <c r="G12" s="77">
        <v>6018.826</v>
      </c>
      <c r="H12" s="77">
        <v>4802.892</v>
      </c>
      <c r="I12" s="78"/>
      <c r="J12" s="78">
        <f>+H12*1000/'[5]DATOS'!$B$6</f>
        <v>9257.38062856773</v>
      </c>
      <c r="K12" s="190"/>
      <c r="L12" s="190"/>
    </row>
    <row r="13" spans="1:12" ht="12.75">
      <c r="A13" s="76" t="s">
        <v>23</v>
      </c>
      <c r="B13" s="77">
        <v>2102.9030000000002</v>
      </c>
      <c r="C13" s="77">
        <v>1010.1460000000001</v>
      </c>
      <c r="D13" s="77"/>
      <c r="E13" s="78">
        <f>+C13*1000/'[5]DATOS'!$B$6</f>
        <v>1947.015675644003</v>
      </c>
      <c r="F13" s="78"/>
      <c r="G13" s="77">
        <v>8555.554</v>
      </c>
      <c r="H13" s="77">
        <v>9592.467</v>
      </c>
      <c r="I13" s="78"/>
      <c r="J13" s="78">
        <f>+H13*1000/'[5]DATOS'!$B$6</f>
        <v>18489.09327671228</v>
      </c>
      <c r="K13" s="190"/>
      <c r="L13" s="190"/>
    </row>
    <row r="14" spans="1:12" ht="12.75">
      <c r="A14" s="76" t="s">
        <v>129</v>
      </c>
      <c r="B14" s="77">
        <v>1966.03</v>
      </c>
      <c r="C14" s="77">
        <v>2365.813</v>
      </c>
      <c r="D14" s="77"/>
      <c r="E14" s="78">
        <f>+C14*1000/'[5]DATOS'!$B$6</f>
        <v>4560.009143868674</v>
      </c>
      <c r="F14" s="78"/>
      <c r="G14" s="77">
        <v>9555.012</v>
      </c>
      <c r="H14" s="77">
        <v>9537.937</v>
      </c>
      <c r="I14" s="78"/>
      <c r="J14" s="78">
        <f>+H14*1000/'[5]DATOS'!$B$6</f>
        <v>18383.98890091624</v>
      </c>
      <c r="K14" s="190"/>
      <c r="L14" s="190"/>
    </row>
    <row r="15" spans="1:12" ht="12.75">
      <c r="A15" s="76" t="s">
        <v>130</v>
      </c>
      <c r="B15" s="77">
        <v>2128.661</v>
      </c>
      <c r="C15" s="77">
        <v>0</v>
      </c>
      <c r="D15" s="77"/>
      <c r="E15" s="78">
        <f>+C15*1000/'[5]DATOS'!$B$6</f>
        <v>0</v>
      </c>
      <c r="F15" s="78"/>
      <c r="G15" s="77">
        <v>79.45</v>
      </c>
      <c r="H15" s="77">
        <v>79.405</v>
      </c>
      <c r="I15" s="78"/>
      <c r="J15" s="78">
        <f>+H15*1000/'[5]DATOS'!$B$6</f>
        <v>153.04993508315832</v>
      </c>
      <c r="K15" s="190"/>
      <c r="L15" s="190"/>
    </row>
    <row r="16" spans="1:12" ht="12.75">
      <c r="A16" s="76" t="s">
        <v>246</v>
      </c>
      <c r="B16" s="77">
        <v>5972.645</v>
      </c>
      <c r="C16" s="77">
        <v>2186.266</v>
      </c>
      <c r="D16" s="77"/>
      <c r="E16" s="78">
        <f>+C16*1000/'[5]DATOS'!$B$6</f>
        <v>4213.939542529012</v>
      </c>
      <c r="F16" s="78"/>
      <c r="G16" s="77">
        <v>11.091000000000001</v>
      </c>
      <c r="H16" s="77">
        <v>11.976</v>
      </c>
      <c r="I16" s="78"/>
      <c r="J16" s="78">
        <f>+H16*1000/'[5]DATOS'!$B$6</f>
        <v>23.08325700593041</v>
      </c>
      <c r="K16" s="190"/>
      <c r="L16" s="190"/>
    </row>
    <row r="17" spans="1:12" ht="12.75">
      <c r="A17" s="76" t="s">
        <v>131</v>
      </c>
      <c r="B17" s="77" t="s">
        <v>28</v>
      </c>
      <c r="C17" s="77">
        <v>958.04</v>
      </c>
      <c r="D17" s="77"/>
      <c r="E17" s="78">
        <f>+C17*1000/'[5]DATOS'!$B$6</f>
        <v>1846.5834620876394</v>
      </c>
      <c r="F17" s="78"/>
      <c r="G17" s="77">
        <v>1695.78</v>
      </c>
      <c r="H17" s="77">
        <v>1450.614</v>
      </c>
      <c r="I17" s="78"/>
      <c r="J17" s="78">
        <f>+H17*1000/'[5]DATOS'!$B$6</f>
        <v>2795.999981496387</v>
      </c>
      <c r="K17" s="190"/>
      <c r="L17" s="190"/>
    </row>
    <row r="18" spans="1:12" ht="12.75">
      <c r="A18" s="79" t="s">
        <v>26</v>
      </c>
      <c r="B18" s="80">
        <v>98845.837</v>
      </c>
      <c r="C18" s="80">
        <v>51580.553</v>
      </c>
      <c r="D18" s="80"/>
      <c r="E18" s="80">
        <f>+C18*1000/'[5]DATOS'!$B$6</f>
        <v>99419.43565522836</v>
      </c>
      <c r="F18" s="80"/>
      <c r="G18" s="80">
        <v>46761.557</v>
      </c>
      <c r="H18" s="80">
        <v>48886.327</v>
      </c>
      <c r="I18" s="80"/>
      <c r="J18" s="80">
        <f>+H18*1000/'[5]DATOS'!$B$6</f>
        <v>94226.42369881053</v>
      </c>
      <c r="K18" s="190"/>
      <c r="L18" s="190"/>
    </row>
  </sheetData>
  <sheetProtection/>
  <mergeCells count="4">
    <mergeCell ref="B1:E1"/>
    <mergeCell ref="G1:J1"/>
    <mergeCell ref="B2:C2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Values - Marzo 2010</dc:title>
  <dc:subject/>
  <dc:creator>Grupo Endesa</dc:creator>
  <cp:keywords/>
  <dc:description/>
  <cp:lastModifiedBy>Grupo Endesa</cp:lastModifiedBy>
  <cp:lastPrinted>2009-07-30T14:21:56Z</cp:lastPrinted>
  <dcterms:created xsi:type="dcterms:W3CDTF">2009-04-28T20:15:04Z</dcterms:created>
  <dcterms:modified xsi:type="dcterms:W3CDTF">2010-08-12T20:42:33Z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Ima">
    <vt:lpwstr/>
  </property>
  <property fmtid="{D5CDD505-2E9C-101B-9397-08002B2CF9AE}" pid="4" name="Carpe">
    <vt:lpwstr>TablasFinancieras</vt:lpwstr>
  </property>
  <property fmtid="{D5CDD505-2E9C-101B-9397-08002B2CF9AE}" pid="5" name="Año Documen">
    <vt:lpwstr>2010</vt:lpwstr>
  </property>
  <property fmtid="{D5CDD505-2E9C-101B-9397-08002B2CF9AE}" pid="6" name="ContentTy">
    <vt:lpwstr>Documento de Endesa</vt:lpwstr>
  </property>
  <property fmtid="{D5CDD505-2E9C-101B-9397-08002B2CF9AE}" pid="7" name="StartDa">
    <vt:lpwstr>2014-11-14T00:00:00Z</vt:lpwstr>
  </property>
  <property fmtid="{D5CDD505-2E9C-101B-9397-08002B2CF9AE}" pid="8" name="Commen">
    <vt:lpwstr/>
  </property>
  <property fmtid="{D5CDD505-2E9C-101B-9397-08002B2CF9AE}" pid="9" name="A%C3%B1o%5Fx0020%5FDocumen">
    <vt:lpwstr>2010</vt:lpwstr>
  </property>
  <property fmtid="{D5CDD505-2E9C-101B-9397-08002B2CF9AE}" pid="10" name="m">
    <vt:lpwstr>03 Marzo</vt:lpwstr>
  </property>
</Properties>
</file>