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580" windowHeight="5520" tabRatio="913" activeTab="0"/>
  </bookViews>
  <sheets>
    <sheet name="1" sheetId="1" r:id="rId1"/>
    <sheet name="1.1" sheetId="2" r:id="rId2"/>
    <sheet name="2" sheetId="3" r:id="rId3"/>
    <sheet name="2.1" sheetId="4" r:id="rId4"/>
    <sheet name="3" sheetId="5" r:id="rId5"/>
    <sheet name="3.1" sheetId="6" r:id="rId6"/>
    <sheet name="4-4.1" sheetId="7" r:id="rId7"/>
    <sheet name="5" sheetId="8" r:id="rId8"/>
    <sheet name="6" sheetId="9" r:id="rId9"/>
    <sheet name="6.1" sheetId="10" r:id="rId10"/>
    <sheet name="7" sheetId="11" r:id="rId11"/>
    <sheet name="7.1" sheetId="12" r:id="rId12"/>
    <sheet name="8" sheetId="13" r:id="rId13"/>
    <sheet name="9" sheetId="14" r:id="rId14"/>
    <sheet name="10" sheetId="15" r:id="rId15"/>
    <sheet name="10.1" sheetId="16" r:id="rId16"/>
    <sheet name="11" sheetId="17" r:id="rId17"/>
    <sheet name="11.1" sheetId="18" r:id="rId18"/>
    <sheet name="12" sheetId="19" r:id="rId19"/>
  </sheets>
  <definedNames>
    <definedName name="_xlnm.Print_Area" localSheetId="8">'6'!$A$1:$E$40</definedName>
    <definedName name="Table_1.1">'1'!$A$1:$E$33</definedName>
    <definedName name="Table_1.2">'1.1'!$A$1:$E$33</definedName>
    <definedName name="Table_2">'2'!$A$1:$E$5</definedName>
    <definedName name="Table_2.1">'2.1'!$A$1:$E$5</definedName>
    <definedName name="Table_3">'3'!$A$1:$E$6</definedName>
    <definedName name="Table_3.1">'3.1'!$A$1:$E$6</definedName>
    <definedName name="Table_4">'5'!$A$1:$E$6</definedName>
    <definedName name="Table_5.1">'6'!$A$1:$E$38</definedName>
    <definedName name="Table_5.2">'6.1'!$A$1:$E$49</definedName>
    <definedName name="Table_6">'7'!$A$1:$E$4</definedName>
    <definedName name="Table_6.1">'7.1'!$A$1:$E$4</definedName>
    <definedName name="Table_7">'9'!$A$1:$E$67</definedName>
  </definedNames>
  <calcPr fullCalcOnLoad="1"/>
</workbook>
</file>

<file path=xl/sharedStrings.xml><?xml version="1.0" encoding="utf-8"?>
<sst xmlns="http://schemas.openxmlformats.org/spreadsheetml/2006/main" count="536" uniqueCount="282">
  <si>
    <t>Sub - Total</t>
  </si>
  <si>
    <t>Intangibles</t>
  </si>
  <si>
    <t>%</t>
  </si>
  <si>
    <t>-</t>
  </si>
  <si>
    <t/>
  </si>
  <si>
    <t>(Chilean GAAP, Thousand US$)</t>
  </si>
  <si>
    <t>Variance</t>
  </si>
  <si>
    <t>Change</t>
  </si>
  <si>
    <t>Operating Revenues</t>
  </si>
  <si>
    <t>Operating Expenses</t>
  </si>
  <si>
    <t>Operating Margin</t>
  </si>
  <si>
    <t>SG&amp;A</t>
  </si>
  <si>
    <t>Operating Income</t>
  </si>
  <si>
    <t>Net Financial Income (Expenses)</t>
  </si>
  <si>
    <t>Interest Income</t>
  </si>
  <si>
    <t>Interest Expense</t>
  </si>
  <si>
    <t>Net Income from Related Companies</t>
  </si>
  <si>
    <t>Equity Gains from Related Companies</t>
  </si>
  <si>
    <t>Equity Losses from Related Companies</t>
  </si>
  <si>
    <t>Net other Non Operating Income (Expense)</t>
  </si>
  <si>
    <t>Other Non Operating Income</t>
  </si>
  <si>
    <t>Other Non Operating Expenses</t>
  </si>
  <si>
    <t>Positive Goodwill Amortization</t>
  </si>
  <si>
    <t>Price Level Restatement</t>
  </si>
  <si>
    <t>Exchange differences</t>
  </si>
  <si>
    <t>Non Operating Income</t>
  </si>
  <si>
    <t>Net Income before Taxes, Min. Interest and Neg. Goodwill Amortization</t>
  </si>
  <si>
    <t>Income Tax</t>
  </si>
  <si>
    <t>Extraordinary Items</t>
  </si>
  <si>
    <t>Minority Interest</t>
  </si>
  <si>
    <t>Negative Goodwill Amortization</t>
  </si>
  <si>
    <t>NET INCOME</t>
  </si>
  <si>
    <t>(Chilean GAAP, Million Ch$)</t>
  </si>
  <si>
    <t>Assets (Thousand US$)</t>
  </si>
  <si>
    <t>As of December 2006</t>
  </si>
  <si>
    <t>As of  December 2007</t>
  </si>
  <si>
    <t>Current Assets</t>
  </si>
  <si>
    <t>Fixed Assets</t>
  </si>
  <si>
    <t>Other Assets</t>
  </si>
  <si>
    <t>Total Assets</t>
  </si>
  <si>
    <t>Assets (Million Ch$)</t>
  </si>
  <si>
    <t>Liabilities (Thousand US$) (1)</t>
  </si>
  <si>
    <t xml:space="preserve"> Current liabilities</t>
  </si>
  <si>
    <t xml:space="preserve"> Long-term liabilities</t>
  </si>
  <si>
    <t xml:space="preserve"> Minority interest</t>
  </si>
  <si>
    <t xml:space="preserve"> Equity</t>
  </si>
  <si>
    <t xml:space="preserve"> Total Liabilities</t>
  </si>
  <si>
    <t>Liabilities (Million Ch$)</t>
  </si>
  <si>
    <t>Indicator</t>
  </si>
  <si>
    <t>Unit</t>
  </si>
  <si>
    <t>Liquidity</t>
  </si>
  <si>
    <t>Times</t>
  </si>
  <si>
    <t>Acid ratio test (*)</t>
  </si>
  <si>
    <t xml:space="preserve">Leverage (**) </t>
  </si>
  <si>
    <t>Short-term debt</t>
  </si>
  <si>
    <t>Long-term debt</t>
  </si>
  <si>
    <t>ASSETS</t>
  </si>
  <si>
    <t>Million Ch$</t>
  </si>
  <si>
    <t>Thousand US$</t>
  </si>
  <si>
    <t>CURRENT ASSETS</t>
  </si>
  <si>
    <t>Cash</t>
  </si>
  <si>
    <t>Time Deposits</t>
  </si>
  <si>
    <t>Marketable Securities</t>
  </si>
  <si>
    <t>Accounts Receivable, net</t>
  </si>
  <si>
    <t>Notes receivable</t>
  </si>
  <si>
    <t>Other accounts receivable</t>
  </si>
  <si>
    <t>Amounts due from related companies</t>
  </si>
  <si>
    <t>Inventories, net</t>
  </si>
  <si>
    <t>Income taxes recoverable</t>
  </si>
  <si>
    <t>Prepaid expenses</t>
  </si>
  <si>
    <t>Deferred taxes</t>
  </si>
  <si>
    <t>Other current assets</t>
  </si>
  <si>
    <t>Total currrent assets</t>
  </si>
  <si>
    <t>PROPERTY, PLANT AND EQUIPMENT</t>
  </si>
  <si>
    <t>Property</t>
  </si>
  <si>
    <t>Buildings and Infrastructure</t>
  </si>
  <si>
    <t>Plant and equipment</t>
  </si>
  <si>
    <t>Other assets</t>
  </si>
  <si>
    <t>Technical appraisal</t>
  </si>
  <si>
    <t>Accumulated depreciation</t>
  </si>
  <si>
    <t>Total property, plant and equipment</t>
  </si>
  <si>
    <t>OTHER ASSETS</t>
  </si>
  <si>
    <t>Investments in related companies</t>
  </si>
  <si>
    <t>Investments in other companies</t>
  </si>
  <si>
    <t>Positive Goodwill</t>
  </si>
  <si>
    <t>Negative goodwill</t>
  </si>
  <si>
    <t>Long-term receivables</t>
  </si>
  <si>
    <t>Accumulated amortization</t>
  </si>
  <si>
    <t>Others</t>
  </si>
  <si>
    <t xml:space="preserve">Total other assets </t>
  </si>
  <si>
    <t>TOTAL ASSETS</t>
  </si>
  <si>
    <t>LIABILITIES AND SHAREHOLDERS' EQUITY</t>
  </si>
  <si>
    <t>CURRENT LIABILITIES</t>
  </si>
  <si>
    <t>Due to banks and financial institutions:</t>
  </si>
  <si>
    <t>Short Term</t>
  </si>
  <si>
    <t>Current portion of long-term debt</t>
  </si>
  <si>
    <t>Notes Payable</t>
  </si>
  <si>
    <t>Current portions of bonds payable</t>
  </si>
  <si>
    <t>Current portion of other long-term debt</t>
  </si>
  <si>
    <t>Dividends payable</t>
  </si>
  <si>
    <t>Accounts payable and accrued expenses</t>
  </si>
  <si>
    <t>Miscellaneous payables</t>
  </si>
  <si>
    <t>Amounts payable to related companies</t>
  </si>
  <si>
    <t>Provisions</t>
  </si>
  <si>
    <t>Withholdings</t>
  </si>
  <si>
    <t>Deferred Income</t>
  </si>
  <si>
    <t>Deferred Taxes</t>
  </si>
  <si>
    <t>Other current liabilities</t>
  </si>
  <si>
    <t>Total current liabilities</t>
  </si>
  <si>
    <t>LONG-TERM LIABILITIES</t>
  </si>
  <si>
    <t>Due to banks and financial institutions</t>
  </si>
  <si>
    <t>Bonds payable</t>
  </si>
  <si>
    <t>Due to other institutions</t>
  </si>
  <si>
    <t>Accounts payable</t>
  </si>
  <si>
    <t>Accrued expenses</t>
  </si>
  <si>
    <t>Other long-Term liabilities</t>
  </si>
  <si>
    <t>Total Long-term liabilities</t>
  </si>
  <si>
    <t>Minority interest</t>
  </si>
  <si>
    <t>SHAREHOLDERS' EQUITY</t>
  </si>
  <si>
    <t>Paid-in capital, no par value</t>
  </si>
  <si>
    <t>Capital revaluation reserve</t>
  </si>
  <si>
    <t>Additional paid-in capital-share premium</t>
  </si>
  <si>
    <t>Other reserves</t>
  </si>
  <si>
    <t>Total Capital and Reserves</t>
  </si>
  <si>
    <t>Retained Earnings</t>
  </si>
  <si>
    <t>Retained earnings</t>
  </si>
  <si>
    <t>Net Income</t>
  </si>
  <si>
    <t>Interim dividend</t>
  </si>
  <si>
    <t>Accumulated surplus during development period of certain subsidiaries</t>
  </si>
  <si>
    <t>Total Retained Earnings</t>
  </si>
  <si>
    <t>Total Shareholders' Equity</t>
  </si>
  <si>
    <t>TOTAL LIABILITIES AND SHAREHOLDERS' EQUITY</t>
  </si>
  <si>
    <t>Effective Cash Flow (Thousand US$)</t>
  </si>
  <si>
    <t>Operating</t>
  </si>
  <si>
    <t>Financing</t>
  </si>
  <si>
    <t>Investment</t>
  </si>
  <si>
    <t>Net cash flow of the period</t>
  </si>
  <si>
    <t>Effective Cash Flow (Million Ch$)</t>
  </si>
  <si>
    <t>CASH FLOWS ORIGINATED FROM OPERATING ACTIVITIES</t>
  </si>
  <si>
    <t>Net income (loss) for the period</t>
  </si>
  <si>
    <t>(Profit)  loss in sale of assets</t>
  </si>
  <si>
    <t>(Profit) loss in sale of fixed assets</t>
  </si>
  <si>
    <t>(Profit) loss in sale of investments</t>
  </si>
  <si>
    <t>Charges (credits) which do not represent cash flows:</t>
  </si>
  <si>
    <t>Depreciation</t>
  </si>
  <si>
    <t>Amortization of intangibles</t>
  </si>
  <si>
    <t>Write-offs and provisions</t>
  </si>
  <si>
    <t>Amortization of positive goodwill</t>
  </si>
  <si>
    <t>Amortization of negative goodwill (less)</t>
  </si>
  <si>
    <t>Accrued profit from related companies (less)</t>
  </si>
  <si>
    <t>Accrued loss from related companies</t>
  </si>
  <si>
    <t>Net, price-level restatement</t>
  </si>
  <si>
    <t>Net exchange difference</t>
  </si>
  <si>
    <t>Other credits which do not represent cash flow (less)</t>
  </si>
  <si>
    <t>Other charges which do not represent cash flow</t>
  </si>
  <si>
    <t>Assets variations which affect cash flow:</t>
  </si>
  <si>
    <t>Decrease (increase) in receivable accounts</t>
  </si>
  <si>
    <t>Decrease (increase) in inventories</t>
  </si>
  <si>
    <t>Decrease (increase) in other assets</t>
  </si>
  <si>
    <t>Liabilities variations which affect cash flow:</t>
  </si>
  <si>
    <t>Accounts payable related to operating results</t>
  </si>
  <si>
    <t>Interest payable</t>
  </si>
  <si>
    <t>Income tax payable</t>
  </si>
  <si>
    <t>Accounts payable related to non operating results</t>
  </si>
  <si>
    <t>Accrued expenses and withholdings</t>
  </si>
  <si>
    <t>Net Positive Cash Flow Originated from Operating Activities</t>
  </si>
  <si>
    <t>CASH FLOWS ORIGINATED FROM FINANCING ACTIVITIES</t>
  </si>
  <si>
    <t>Shares issued and subscribed</t>
  </si>
  <si>
    <t>Proceeds from loans wired</t>
  </si>
  <si>
    <t>Proceeds from debt issuance</t>
  </si>
  <si>
    <t>Proceeds from loans obtained from related companies</t>
  </si>
  <si>
    <t>Capital distribution</t>
  </si>
  <si>
    <t>Other financing sources</t>
  </si>
  <si>
    <t>Dividends paid</t>
  </si>
  <si>
    <t>Loans, debt amortization (less)</t>
  </si>
  <si>
    <t>Issuance debt amortization(less)</t>
  </si>
  <si>
    <t>Amortization of loans obtained from related companies</t>
  </si>
  <si>
    <t>Amortization of expenses in issuance debt</t>
  </si>
  <si>
    <t>Other disbursements related to financing(less)</t>
  </si>
  <si>
    <t>Net Cash Flow Originated from Financing Activities</t>
  </si>
  <si>
    <t>CASH FLOWS ORIGINATED FROM INVESTING ACTIVITIES</t>
  </si>
  <si>
    <t>Sale of fixed assets</t>
  </si>
  <si>
    <t>Sale of related companies</t>
  </si>
  <si>
    <t>Sale of other investments</t>
  </si>
  <si>
    <t>Collection upon loans to related companies</t>
  </si>
  <si>
    <t>Other income on investments</t>
  </si>
  <si>
    <t>Additions to fixed assets (less)</t>
  </si>
  <si>
    <t>Investments in related companies (less)</t>
  </si>
  <si>
    <t>Investments in marketable securities</t>
  </si>
  <si>
    <t>Loans provided to related companies(less)</t>
  </si>
  <si>
    <t>Other investment disbursements(less)</t>
  </si>
  <si>
    <t>Net Cash Flow Originated from Investment activities</t>
  </si>
  <si>
    <t>Net Positive Cash Flow for the period</t>
  </si>
  <si>
    <t>EFFECT OF PRICE-LEVEL RESTATEMENT UPON CASH AND CASH EQUIVALENT</t>
  </si>
  <si>
    <t>NET VARIATION OF CASH AND CASH EQUIVALENT</t>
  </si>
  <si>
    <t>INITIAL BALANCE OF CASH AND CASH EQUIVALENT</t>
  </si>
  <si>
    <t>FINAL BALANCE OF CASH AND CASH EQUIVALENT</t>
  </si>
  <si>
    <t>Table 4</t>
  </si>
  <si>
    <t>(Thousand US$)</t>
  </si>
  <si>
    <t>Balance</t>
  </si>
  <si>
    <t>TOTAL</t>
  </si>
  <si>
    <t>Chile</t>
  </si>
  <si>
    <t>Endesa Chile (*)</t>
  </si>
  <si>
    <t>Argentina</t>
  </si>
  <si>
    <t>Costanera</t>
  </si>
  <si>
    <t>Chocón</t>
  </si>
  <si>
    <t>Perú</t>
  </si>
  <si>
    <t>Edegel</t>
  </si>
  <si>
    <t>Colombia</t>
  </si>
  <si>
    <t>Emgesa</t>
  </si>
  <si>
    <t>Table 4.1</t>
  </si>
  <si>
    <t>(Million Ch$)</t>
  </si>
  <si>
    <t>(*) Includes: Endesa Chile, Endesa Chile Internacional, Pangue, Pehuenche, San Isidro, Celta and Túnel El Melón</t>
  </si>
  <si>
    <t>(*) Includes excersice in 2009 of put option of Yankee Bond for MMUS$ 220</t>
  </si>
  <si>
    <t>Dividends</t>
  </si>
  <si>
    <t>Capital Red.</t>
  </si>
  <si>
    <t>Intercompany Amortiz.</t>
  </si>
  <si>
    <t>Total</t>
  </si>
  <si>
    <t>Cash Flow</t>
  </si>
  <si>
    <t>Interests</t>
  </si>
  <si>
    <t>(Th US$) (1)</t>
  </si>
  <si>
    <t>Peru</t>
  </si>
  <si>
    <t>Brazil</t>
  </si>
  <si>
    <t xml:space="preserve">Total </t>
  </si>
  <si>
    <t>Jan-Dec 2007</t>
  </si>
  <si>
    <t>Tot. Argentina</t>
  </si>
  <si>
    <t>Abroad</t>
  </si>
  <si>
    <t>(GWh)</t>
  </si>
  <si>
    <t>Cons.</t>
  </si>
  <si>
    <t>Total generation</t>
  </si>
  <si>
    <t>Hydro generation</t>
  </si>
  <si>
    <t>Thermo generation</t>
  </si>
  <si>
    <t>Wind generation</t>
  </si>
  <si>
    <t>Purchases</t>
  </si>
  <si>
    <t xml:space="preserve">    Purchases to related companies</t>
  </si>
  <si>
    <t xml:space="preserve">    Purchases to other generators</t>
  </si>
  <si>
    <t xml:space="preserve">    Purchases at spot</t>
  </si>
  <si>
    <t>Transmission losses, pump and other consumption</t>
  </si>
  <si>
    <t>Total electricity sales</t>
  </si>
  <si>
    <t>Sales at regulated prices</t>
  </si>
  <si>
    <t>Sales to related companies others activities (reg.)</t>
  </si>
  <si>
    <t>Sales at unregulated prices</t>
  </si>
  <si>
    <t>Internal sales (unregulated prices)</t>
  </si>
  <si>
    <t>Sales at spot marginal cost</t>
  </si>
  <si>
    <t>Sales to related companies generators</t>
  </si>
  <si>
    <t>TOTAL SALES IN THE SYSTEM</t>
  </si>
  <si>
    <t>Market Share on total sales (%)</t>
  </si>
  <si>
    <t>Jan-Dec 2006</t>
  </si>
  <si>
    <t>Endesa and Non-
Registered Subsidiaries</t>
  </si>
  <si>
    <t>Pehuenche</t>
  </si>
  <si>
    <t>ENDESA SIC 
CONSOLIDATED</t>
  </si>
  <si>
    <t>ENDESA SING</t>
  </si>
  <si>
    <t>TOTAL CHILE 
CONSOLIDATED</t>
  </si>
  <si>
    <t>% Var.</t>
  </si>
  <si>
    <t>OPERATING REVENUES</t>
  </si>
  <si>
    <t>Energy sales revenues:</t>
  </si>
  <si>
    <t>Endesa Chile and subs. in Chile</t>
  </si>
  <si>
    <t>Other revenues:</t>
  </si>
  <si>
    <t>OPERATING EXPENSES</t>
  </si>
  <si>
    <t>Fixed Costs:</t>
  </si>
  <si>
    <t>Consolidation adjustments
 of Argentine subsidiaries</t>
  </si>
  <si>
    <t>Depreciation and Amortization:</t>
  </si>
  <si>
    <t>Variable Costs:</t>
  </si>
  <si>
    <t>Fuels and Lubricants in Chile</t>
  </si>
  <si>
    <t>Energy purchases in Chile</t>
  </si>
  <si>
    <t>Other variable costs in Chile</t>
  </si>
  <si>
    <t>Jan-Dec2007</t>
  </si>
  <si>
    <t>Consolidation adjustments of Argentine subsidiaries</t>
  </si>
  <si>
    <t>OPERATING MARGIN</t>
  </si>
  <si>
    <t>GENERAL AND ADMINISTRATIVE COSTS</t>
  </si>
  <si>
    <t>OPERATING INCOME</t>
  </si>
  <si>
    <t>INTERNATIONAL GENERATOR CONTRIBUTION</t>
  </si>
  <si>
    <t>Shareholders</t>
  </si>
  <si>
    <t>% Holding</t>
  </si>
  <si>
    <t>Enersis</t>
  </si>
  <si>
    <t>Chilean Pension Funds</t>
  </si>
  <si>
    <t>ADRs</t>
  </si>
  <si>
    <t>Individuals</t>
  </si>
  <si>
    <t>As of 
Dec 2006</t>
  </si>
  <si>
    <t>As of
 Dec 2007</t>
  </si>
  <si>
    <t>Transmission losses,
 pump and other consumption</t>
  </si>
  <si>
    <t>Sales to related
 companies others activities (reg.)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</si>
</sst>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(* #,##0_);_(* \(#,##0\);_(* &quot;-&quot;??_);_(@_)"/>
    <numFmt numFmtId="173" formatCode="0.0%;\(0.0%\)"/>
    <numFmt numFmtId="174" formatCode="#,##0.00_);[Black]\(#,##0.00\);&quot;-       &quot;"/>
    <numFmt numFmtId="175" formatCode="0.0%_);\(0.0%\)"/>
    <numFmt numFmtId="176" formatCode="0.0"/>
    <numFmt numFmtId="177" formatCode="#,##0_ ;[Red]\-#,##0\ "/>
    <numFmt numFmtId="178" formatCode="_-* #,##0.0_-;\-* #,##0.0_-;_-* &quot;-&quot;??_-;_-@_-"/>
    <numFmt numFmtId="179" formatCode="_-* #,##0_-;\-* #,##0_-;_-* &quot;-&quot;??_-;_-@_-"/>
    <numFmt numFmtId="180" formatCode="#,##0.0"/>
    <numFmt numFmtId="181" formatCode="_(* #,##0.0_);_(* \(#,##0.0\);_(* &quot;-&quot;??_);_(@_)"/>
    <numFmt numFmtId="182" formatCode="0.0%"/>
  </numFmts>
  <fonts count="25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7.5"/>
      <name val="Arial Narrow"/>
      <family val="2"/>
    </font>
    <font>
      <sz val="7.5"/>
      <name val="Arial Narrow"/>
      <family val="2"/>
    </font>
    <font>
      <b/>
      <sz val="8.5"/>
      <name val="Arial Narrow"/>
      <family val="2"/>
    </font>
    <font>
      <sz val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CG Times (W1)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name val="Times New Roman"/>
      <family val="1"/>
    </font>
    <font>
      <sz val="10"/>
      <name val="Geneva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>
      <alignment/>
      <protection/>
    </xf>
    <xf numFmtId="9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172" fontId="1" fillId="0" borderId="0" xfId="17" applyNumberFormat="1" applyFont="1" applyFill="1" applyBorder="1" applyAlignment="1">
      <alignment/>
    </xf>
    <xf numFmtId="172" fontId="2" fillId="0" borderId="0" xfId="17" applyNumberFormat="1" applyFont="1" applyFill="1" applyBorder="1" applyAlignment="1">
      <alignment/>
    </xf>
    <xf numFmtId="173" fontId="2" fillId="0" borderId="1" xfId="26" applyNumberFormat="1" applyFont="1" applyFill="1" applyBorder="1" applyAlignment="1">
      <alignment/>
    </xf>
    <xf numFmtId="173" fontId="1" fillId="0" borderId="1" xfId="26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5" fontId="6" fillId="0" borderId="1" xfId="26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77" fontId="10" fillId="0" borderId="4" xfId="0" applyNumberFormat="1" applyFont="1" applyFill="1" applyBorder="1" applyAlignment="1" applyProtection="1">
      <alignment horizontal="left"/>
      <protection/>
    </xf>
    <xf numFmtId="177" fontId="11" fillId="0" borderId="5" xfId="0" applyNumberFormat="1" applyFont="1" applyFill="1" applyBorder="1" applyAlignment="1" applyProtection="1">
      <alignment horizontal="left"/>
      <protection/>
    </xf>
    <xf numFmtId="172" fontId="11" fillId="0" borderId="5" xfId="21" applyNumberFormat="1" applyFont="1" applyFill="1" applyBorder="1" applyAlignment="1" applyProtection="1">
      <alignment horizontal="right"/>
      <protection/>
    </xf>
    <xf numFmtId="172" fontId="11" fillId="0" borderId="1" xfId="21" applyNumberFormat="1" applyFont="1" applyFill="1" applyBorder="1" applyAlignment="1" applyProtection="1">
      <alignment horizontal="right"/>
      <protection/>
    </xf>
    <xf numFmtId="172" fontId="11" fillId="0" borderId="0" xfId="21" applyNumberFormat="1" applyFont="1" applyFill="1" applyBorder="1" applyAlignment="1" applyProtection="1">
      <alignment horizontal="right"/>
      <protection/>
    </xf>
    <xf numFmtId="172" fontId="11" fillId="0" borderId="5" xfId="19" applyNumberFormat="1" applyFont="1" applyFill="1" applyBorder="1" applyAlignment="1" applyProtection="1">
      <alignment horizontal="right"/>
      <protection/>
    </xf>
    <xf numFmtId="172" fontId="11" fillId="0" borderId="1" xfId="19" applyNumberFormat="1" applyFont="1" applyFill="1" applyBorder="1" applyAlignment="1" applyProtection="1">
      <alignment horizontal="right"/>
      <protection/>
    </xf>
    <xf numFmtId="172" fontId="11" fillId="0" borderId="0" xfId="19" applyNumberFormat="1" applyFont="1" applyFill="1" applyBorder="1" applyAlignment="1" applyProtection="1">
      <alignment horizontal="right"/>
      <protection/>
    </xf>
    <xf numFmtId="177" fontId="10" fillId="0" borderId="5" xfId="0" applyNumberFormat="1" applyFont="1" applyFill="1" applyBorder="1" applyAlignment="1" applyProtection="1">
      <alignment horizontal="left"/>
      <protection/>
    </xf>
    <xf numFmtId="172" fontId="10" fillId="0" borderId="5" xfId="19" applyNumberFormat="1" applyFont="1" applyFill="1" applyBorder="1" applyAlignment="1" applyProtection="1">
      <alignment horizontal="right"/>
      <protection/>
    </xf>
    <xf numFmtId="172" fontId="10" fillId="0" borderId="1" xfId="19" applyNumberFormat="1" applyFont="1" applyFill="1" applyBorder="1" applyAlignment="1" applyProtection="1">
      <alignment horizontal="right"/>
      <protection/>
    </xf>
    <xf numFmtId="172" fontId="10" fillId="0" borderId="0" xfId="19" applyNumberFormat="1" applyFont="1" applyFill="1" applyBorder="1" applyAlignment="1" applyProtection="1">
      <alignment horizontal="right"/>
      <protection/>
    </xf>
    <xf numFmtId="37" fontId="11" fillId="0" borderId="5" xfId="21" applyNumberFormat="1" applyFont="1" applyFill="1" applyBorder="1" applyAlignment="1" applyProtection="1">
      <alignment horizontal="right"/>
      <protection/>
    </xf>
    <xf numFmtId="37" fontId="11" fillId="0" borderId="0" xfId="21" applyNumberFormat="1" applyFont="1" applyFill="1" applyBorder="1" applyAlignment="1" applyProtection="1">
      <alignment horizontal="right"/>
      <protection/>
    </xf>
    <xf numFmtId="37" fontId="11" fillId="0" borderId="1" xfId="21" applyNumberFormat="1" applyFont="1" applyFill="1" applyBorder="1" applyAlignment="1" applyProtection="1">
      <alignment horizontal="right"/>
      <protection/>
    </xf>
    <xf numFmtId="0" fontId="11" fillId="0" borderId="4" xfId="0" applyFont="1" applyFill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1" fillId="0" borderId="7" xfId="0" applyFont="1" applyFill="1" applyBorder="1" applyAlignment="1">
      <alignment horizontal="right"/>
    </xf>
    <xf numFmtId="172" fontId="10" fillId="0" borderId="5" xfId="19" applyNumberFormat="1" applyFont="1" applyFill="1" applyBorder="1" applyAlignment="1" applyProtection="1">
      <alignment horizontal="right" vertical="center"/>
      <protection/>
    </xf>
    <xf numFmtId="172" fontId="10" fillId="0" borderId="0" xfId="19" applyNumberFormat="1" applyFont="1" applyFill="1" applyBorder="1" applyAlignment="1" applyProtection="1">
      <alignment horizontal="right" vertical="center"/>
      <protection/>
    </xf>
    <xf numFmtId="172" fontId="10" fillId="0" borderId="1" xfId="19" applyNumberFormat="1" applyFont="1" applyFill="1" applyBorder="1" applyAlignment="1" applyProtection="1">
      <alignment horizontal="right" vertical="center"/>
      <protection/>
    </xf>
    <xf numFmtId="172" fontId="11" fillId="0" borderId="5" xfId="0" applyNumberFormat="1" applyFont="1" applyFill="1" applyBorder="1" applyAlignment="1">
      <alignment horizontal="right"/>
    </xf>
    <xf numFmtId="172" fontId="12" fillId="0" borderId="8" xfId="20" applyNumberFormat="1" applyFont="1" applyFill="1" applyBorder="1" applyAlignment="1" applyProtection="1">
      <alignment horizontal="left"/>
      <protection/>
    </xf>
    <xf numFmtId="172" fontId="12" fillId="0" borderId="8" xfId="20" applyNumberFormat="1" applyFont="1" applyFill="1" applyBorder="1" applyAlignment="1" applyProtection="1">
      <alignment horizontal="right"/>
      <protection/>
    </xf>
    <xf numFmtId="172" fontId="12" fillId="0" borderId="9" xfId="20" applyNumberFormat="1" applyFont="1" applyFill="1" applyBorder="1" applyAlignment="1" applyProtection="1">
      <alignment horizontal="right"/>
      <protection/>
    </xf>
    <xf numFmtId="172" fontId="12" fillId="0" borderId="10" xfId="20" applyNumberFormat="1" applyFont="1" applyFill="1" applyBorder="1" applyAlignment="1" applyProtection="1">
      <alignment horizontal="right"/>
      <protection/>
    </xf>
    <xf numFmtId="172" fontId="13" fillId="0" borderId="5" xfId="22" applyNumberFormat="1" applyFont="1" applyFill="1" applyBorder="1" applyAlignment="1" applyProtection="1">
      <alignment horizontal="left"/>
      <protection/>
    </xf>
    <xf numFmtId="172" fontId="13" fillId="0" borderId="5" xfId="22" applyNumberFormat="1" applyFont="1" applyFill="1" applyBorder="1" applyAlignment="1" applyProtection="1">
      <alignment horizontal="right"/>
      <protection/>
    </xf>
    <xf numFmtId="172" fontId="13" fillId="0" borderId="0" xfId="22" applyNumberFormat="1" applyFont="1" applyFill="1" applyBorder="1" applyAlignment="1" applyProtection="1">
      <alignment horizontal="right"/>
      <protection/>
    </xf>
    <xf numFmtId="172" fontId="13" fillId="0" borderId="1" xfId="22" applyNumberFormat="1" applyFont="1" applyFill="1" applyBorder="1" applyAlignment="1" applyProtection="1">
      <alignment horizontal="right"/>
      <protection/>
    </xf>
    <xf numFmtId="172" fontId="12" fillId="0" borderId="5" xfId="22" applyNumberFormat="1" applyFont="1" applyFill="1" applyBorder="1" applyAlignment="1" applyProtection="1">
      <alignment horizontal="left"/>
      <protection/>
    </xf>
    <xf numFmtId="172" fontId="12" fillId="0" borderId="5" xfId="22" applyNumberFormat="1" applyFont="1" applyFill="1" applyBorder="1" applyAlignment="1" applyProtection="1">
      <alignment horizontal="right"/>
      <protection/>
    </xf>
    <xf numFmtId="172" fontId="12" fillId="0" borderId="0" xfId="22" applyNumberFormat="1" applyFont="1" applyFill="1" applyBorder="1" applyAlignment="1" applyProtection="1">
      <alignment horizontal="right"/>
      <protection/>
    </xf>
    <xf numFmtId="172" fontId="12" fillId="0" borderId="1" xfId="22" applyNumberFormat="1" applyFont="1" applyFill="1" applyBorder="1" applyAlignment="1" applyProtection="1">
      <alignment horizontal="right"/>
      <protection/>
    </xf>
    <xf numFmtId="172" fontId="12" fillId="0" borderId="5" xfId="20" applyNumberFormat="1" applyFont="1" applyFill="1" applyBorder="1" applyAlignment="1" applyProtection="1">
      <alignment horizontal="left"/>
      <protection/>
    </xf>
    <xf numFmtId="172" fontId="12" fillId="0" borderId="5" xfId="20" applyNumberFormat="1" applyFont="1" applyFill="1" applyBorder="1" applyAlignment="1" applyProtection="1">
      <alignment horizontal="right"/>
      <protection/>
    </xf>
    <xf numFmtId="172" fontId="12" fillId="0" borderId="0" xfId="20" applyNumberFormat="1" applyFont="1" applyFill="1" applyBorder="1" applyAlignment="1" applyProtection="1">
      <alignment horizontal="right"/>
      <protection/>
    </xf>
    <xf numFmtId="172" fontId="12" fillId="0" borderId="1" xfId="20" applyNumberFormat="1" applyFont="1" applyFill="1" applyBorder="1" applyAlignment="1" applyProtection="1">
      <alignment horizontal="right"/>
      <protection/>
    </xf>
    <xf numFmtId="172" fontId="13" fillId="0" borderId="5" xfId="22" applyNumberFormat="1" applyFont="1" applyFill="1" applyBorder="1" applyAlignment="1" applyProtection="1" quotePrefix="1">
      <alignment horizontal="right"/>
      <protection/>
    </xf>
    <xf numFmtId="172" fontId="13" fillId="0" borderId="0" xfId="22" applyNumberFormat="1" applyFont="1" applyFill="1" applyBorder="1" applyAlignment="1" applyProtection="1" quotePrefix="1">
      <alignment horizontal="right"/>
      <protection/>
    </xf>
    <xf numFmtId="172" fontId="13" fillId="0" borderId="1" xfId="22" applyNumberFormat="1" applyFont="1" applyFill="1" applyBorder="1" applyAlignment="1" applyProtection="1" quotePrefix="1">
      <alignment horizontal="right"/>
      <protection/>
    </xf>
    <xf numFmtId="0" fontId="14" fillId="0" borderId="0" xfId="0" applyFont="1" applyFill="1" applyBorder="1" applyAlignment="1">
      <alignment horizontal="left"/>
    </xf>
    <xf numFmtId="0" fontId="0" fillId="0" borderId="0" xfId="0" applyAlignment="1">
      <alignment/>
    </xf>
    <xf numFmtId="172" fontId="12" fillId="0" borderId="5" xfId="0" applyNumberFormat="1" applyFont="1" applyFill="1" applyBorder="1" applyAlignment="1">
      <alignment horizontal="left"/>
    </xf>
    <xf numFmtId="172" fontId="12" fillId="0" borderId="5" xfId="0" applyNumberFormat="1" applyFont="1" applyFill="1" applyBorder="1" applyAlignment="1">
      <alignment horizontal="right"/>
    </xf>
    <xf numFmtId="172" fontId="12" fillId="0" borderId="0" xfId="0" applyNumberFormat="1" applyFont="1" applyFill="1" applyBorder="1" applyAlignment="1">
      <alignment horizontal="right"/>
    </xf>
    <xf numFmtId="172" fontId="12" fillId="0" borderId="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72" fontId="13" fillId="0" borderId="5" xfId="22" applyNumberFormat="1" applyFont="1" applyFill="1" applyBorder="1" applyAlignment="1" applyProtection="1">
      <alignment horizontal="left" indent="1"/>
      <protection/>
    </xf>
    <xf numFmtId="177" fontId="10" fillId="0" borderId="12" xfId="0" applyNumberFormat="1" applyFont="1" applyFill="1" applyBorder="1" applyAlignment="1" applyProtection="1">
      <alignment horizontal="left"/>
      <protection/>
    </xf>
    <xf numFmtId="175" fontId="6" fillId="0" borderId="1" xfId="26" applyNumberFormat="1" applyFont="1" applyBorder="1" applyAlignment="1">
      <alignment horizontal="center" vertical="center"/>
    </xf>
    <xf numFmtId="175" fontId="6" fillId="0" borderId="13" xfId="26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7" fontId="5" fillId="0" borderId="3" xfId="0" applyNumberFormat="1" applyFont="1" applyFill="1" applyBorder="1" applyAlignment="1">
      <alignment horizontal="center" vertical="center"/>
    </xf>
    <xf numFmtId="17" fontId="5" fillId="0" borderId="13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174" fontId="6" fillId="0" borderId="7" xfId="0" applyNumberFormat="1" applyFont="1" applyFill="1" applyBorder="1" applyAlignment="1">
      <alignment horizontal="center"/>
    </xf>
    <xf numFmtId="17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174" fontId="6" fillId="0" borderId="1" xfId="0" applyNumberFormat="1" applyFont="1" applyFill="1" applyBorder="1" applyAlignment="1">
      <alignment horizontal="center"/>
    </xf>
    <xf numFmtId="176" fontId="6" fillId="0" borderId="1" xfId="26" applyNumberFormat="1" applyFont="1" applyFill="1" applyBorder="1" applyAlignment="1">
      <alignment horizontal="center"/>
    </xf>
    <xf numFmtId="176" fontId="6" fillId="0" borderId="2" xfId="26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176" fontId="6" fillId="0" borderId="13" xfId="26" applyNumberFormat="1" applyFont="1" applyFill="1" applyBorder="1" applyAlignment="1">
      <alignment horizontal="center"/>
    </xf>
    <xf numFmtId="176" fontId="6" fillId="0" borderId="14" xfId="26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/>
    </xf>
    <xf numFmtId="172" fontId="2" fillId="2" borderId="9" xfId="17" applyNumberFormat="1" applyFont="1" applyFill="1" applyBorder="1" applyAlignment="1">
      <alignment/>
    </xf>
    <xf numFmtId="173" fontId="2" fillId="2" borderId="10" xfId="26" applyNumberFormat="1" applyFont="1" applyFill="1" applyBorder="1" applyAlignment="1">
      <alignment/>
    </xf>
    <xf numFmtId="172" fontId="2" fillId="2" borderId="9" xfId="0" applyNumberFormat="1" applyFont="1" applyFill="1" applyBorder="1" applyAlignment="1">
      <alignment/>
    </xf>
    <xf numFmtId="172" fontId="2" fillId="2" borderId="9" xfId="0" applyNumberFormat="1" applyFont="1" applyFill="1" applyBorder="1" applyAlignment="1">
      <alignment vertical="center"/>
    </xf>
    <xf numFmtId="17" fontId="7" fillId="2" borderId="15" xfId="0" applyNumberFormat="1" applyFont="1" applyFill="1" applyBorder="1" applyAlignment="1">
      <alignment horizontal="left" vertical="center"/>
    </xf>
    <xf numFmtId="17" fontId="7" fillId="2" borderId="9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/>
    </xf>
    <xf numFmtId="172" fontId="7" fillId="2" borderId="9" xfId="0" applyNumberFormat="1" applyFont="1" applyFill="1" applyBorder="1" applyAlignment="1">
      <alignment/>
    </xf>
    <xf numFmtId="175" fontId="7" fillId="2" borderId="10" xfId="26" applyNumberFormat="1" applyFont="1" applyFill="1" applyBorder="1" applyAlignment="1">
      <alignment vertical="center"/>
    </xf>
    <xf numFmtId="0" fontId="7" fillId="2" borderId="10" xfId="0" applyFont="1" applyFill="1" applyBorder="1" applyAlignment="1" quotePrefix="1">
      <alignment horizontal="center" vertical="center"/>
    </xf>
    <xf numFmtId="172" fontId="7" fillId="2" borderId="8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2" borderId="16" xfId="0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" fontId="2" fillId="0" borderId="18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2" fillId="0" borderId="16" xfId="0" applyFont="1" applyBorder="1" applyAlignment="1">
      <alignment/>
    </xf>
    <xf numFmtId="3" fontId="1" fillId="0" borderId="16" xfId="0" applyNumberFormat="1" applyFont="1" applyBorder="1" applyAlignment="1">
      <alignment horizontal="right"/>
    </xf>
    <xf numFmtId="3" fontId="2" fillId="2" borderId="18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15" fillId="0" borderId="0" xfId="0" applyFont="1" applyAlignment="1">
      <alignment/>
    </xf>
    <xf numFmtId="17" fontId="7" fillId="2" borderId="15" xfId="0" applyNumberFormat="1" applyFont="1" applyFill="1" applyBorder="1" applyAlignment="1">
      <alignment vertical="center"/>
    </xf>
    <xf numFmtId="17" fontId="7" fillId="2" borderId="15" xfId="0" applyNumberFormat="1" applyFont="1" applyFill="1" applyBorder="1" applyAlignment="1">
      <alignment horizontal="center" vertical="center"/>
    </xf>
    <xf numFmtId="17" fontId="7" fillId="2" borderId="10" xfId="0" applyNumberFormat="1" applyFont="1" applyFill="1" applyBorder="1" applyAlignment="1">
      <alignment horizontal="center"/>
    </xf>
    <xf numFmtId="17" fontId="7" fillId="2" borderId="10" xfId="0" applyNumberFormat="1" applyFont="1" applyFill="1" applyBorder="1" applyAlignment="1" quotePrefix="1">
      <alignment horizontal="center" vertical="center"/>
    </xf>
    <xf numFmtId="0" fontId="5" fillId="2" borderId="8" xfId="0" applyNumberFormat="1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right" vertical="top"/>
    </xf>
    <xf numFmtId="0" fontId="1" fillId="2" borderId="10" xfId="0" applyFont="1" applyFill="1" applyBorder="1" applyAlignment="1">
      <alignment horizontal="right" vertical="top"/>
    </xf>
    <xf numFmtId="177" fontId="5" fillId="2" borderId="8" xfId="0" applyNumberFormat="1" applyFont="1" applyFill="1" applyBorder="1" applyAlignment="1">
      <alignment horizontal="center" vertical="center" wrapText="1"/>
    </xf>
    <xf numFmtId="177" fontId="5" fillId="2" borderId="10" xfId="0" applyNumberFormat="1" applyFont="1" applyFill="1" applyBorder="1" applyAlignment="1">
      <alignment horizontal="center" vertical="center" wrapText="1"/>
    </xf>
    <xf numFmtId="177" fontId="5" fillId="2" borderId="9" xfId="0" applyNumberFormat="1" applyFont="1" applyFill="1" applyBorder="1" applyAlignment="1">
      <alignment horizontal="center" vertical="center" wrapText="1"/>
    </xf>
    <xf numFmtId="177" fontId="10" fillId="2" borderId="15" xfId="0" applyNumberFormat="1" applyFont="1" applyFill="1" applyBorder="1" applyAlignment="1" applyProtection="1">
      <alignment horizontal="left"/>
      <protection/>
    </xf>
    <xf numFmtId="172" fontId="10" fillId="2" borderId="8" xfId="19" applyNumberFormat="1" applyFont="1" applyFill="1" applyBorder="1" applyAlignment="1" applyProtection="1">
      <alignment horizontal="right"/>
      <protection/>
    </xf>
    <xf numFmtId="172" fontId="10" fillId="2" borderId="10" xfId="19" applyNumberFormat="1" applyFont="1" applyFill="1" applyBorder="1" applyAlignment="1" applyProtection="1">
      <alignment horizontal="right"/>
      <protection/>
    </xf>
    <xf numFmtId="172" fontId="10" fillId="2" borderId="9" xfId="19" applyNumberFormat="1" applyFont="1" applyFill="1" applyBorder="1" applyAlignment="1" applyProtection="1">
      <alignment horizontal="right"/>
      <protection/>
    </xf>
    <xf numFmtId="177" fontId="11" fillId="2" borderId="5" xfId="0" applyNumberFormat="1" applyFont="1" applyFill="1" applyBorder="1" applyAlignment="1" applyProtection="1">
      <alignment horizontal="left"/>
      <protection/>
    </xf>
    <xf numFmtId="172" fontId="10" fillId="2" borderId="5" xfId="19" applyNumberFormat="1" applyFont="1" applyFill="1" applyBorder="1" applyAlignment="1" applyProtection="1">
      <alignment horizontal="right"/>
      <protection/>
    </xf>
    <xf numFmtId="172" fontId="10" fillId="2" borderId="1" xfId="19" applyNumberFormat="1" applyFont="1" applyFill="1" applyBorder="1" applyAlignment="1" applyProtection="1">
      <alignment horizontal="right"/>
      <protection/>
    </xf>
    <xf numFmtId="172" fontId="10" fillId="2" borderId="0" xfId="19" applyNumberFormat="1" applyFont="1" applyFill="1" applyBorder="1" applyAlignment="1" applyProtection="1">
      <alignment horizontal="right"/>
      <protection/>
    </xf>
    <xf numFmtId="172" fontId="10" fillId="2" borderId="8" xfId="19" applyNumberFormat="1" applyFont="1" applyFill="1" applyBorder="1" applyAlignment="1" applyProtection="1">
      <alignment horizontal="right" vertical="center"/>
      <protection/>
    </xf>
    <xf numFmtId="172" fontId="10" fillId="2" borderId="10" xfId="19" applyNumberFormat="1" applyFont="1" applyFill="1" applyBorder="1" applyAlignment="1" applyProtection="1">
      <alignment horizontal="right" vertical="center"/>
      <protection/>
    </xf>
    <xf numFmtId="172" fontId="10" fillId="2" borderId="9" xfId="19" applyNumberFormat="1" applyFont="1" applyFill="1" applyBorder="1" applyAlignment="1" applyProtection="1">
      <alignment horizontal="right" vertical="center"/>
      <protection/>
    </xf>
    <xf numFmtId="0" fontId="9" fillId="2" borderId="4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right" vertical="top"/>
    </xf>
    <xf numFmtId="177" fontId="10" fillId="2" borderId="8" xfId="0" applyNumberFormat="1" applyFont="1" applyFill="1" applyBorder="1" applyAlignment="1" applyProtection="1">
      <alignment horizontal="left"/>
      <protection/>
    </xf>
    <xf numFmtId="177" fontId="11" fillId="2" borderId="14" xfId="0" applyNumberFormat="1" applyFont="1" applyFill="1" applyBorder="1" applyAlignment="1" applyProtection="1">
      <alignment horizontal="left"/>
      <protection/>
    </xf>
    <xf numFmtId="0" fontId="13" fillId="2" borderId="18" xfId="0" applyFont="1" applyFill="1" applyBorder="1" applyAlignment="1">
      <alignment horizontal="center" wrapText="1"/>
    </xf>
    <xf numFmtId="0" fontId="13" fillId="2" borderId="19" xfId="0" applyFont="1" applyFill="1" applyBorder="1" applyAlignment="1">
      <alignment horizontal="center" wrapText="1"/>
    </xf>
    <xf numFmtId="180" fontId="1" fillId="0" borderId="0" xfId="0" applyNumberFormat="1" applyFont="1" applyAlignment="1">
      <alignment horizontal="right" wrapText="1"/>
    </xf>
    <xf numFmtId="180" fontId="1" fillId="0" borderId="20" xfId="0" applyNumberFormat="1" applyFont="1" applyBorder="1" applyAlignment="1">
      <alignment horizontal="right" wrapText="1"/>
    </xf>
    <xf numFmtId="180" fontId="1" fillId="0" borderId="20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180" fontId="1" fillId="0" borderId="21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 wrapText="1"/>
    </xf>
    <xf numFmtId="180" fontId="1" fillId="0" borderId="21" xfId="0" applyNumberFormat="1" applyFont="1" applyBorder="1" applyAlignment="1">
      <alignment horizontal="right" wrapText="1"/>
    </xf>
    <xf numFmtId="180" fontId="1" fillId="0" borderId="0" xfId="0" applyNumberFormat="1" applyFont="1" applyAlignment="1">
      <alignment horizontal="right"/>
    </xf>
    <xf numFmtId="180" fontId="1" fillId="0" borderId="0" xfId="0" applyNumberFormat="1" applyFont="1" applyFill="1" applyAlignment="1">
      <alignment horizontal="right" wrapText="1"/>
    </xf>
    <xf numFmtId="180" fontId="1" fillId="0" borderId="20" xfId="0" applyNumberFormat="1" applyFont="1" applyFill="1" applyBorder="1" applyAlignment="1">
      <alignment horizontal="right" wrapText="1"/>
    </xf>
    <xf numFmtId="180" fontId="2" fillId="2" borderId="18" xfId="0" applyNumberFormat="1" applyFont="1" applyFill="1" applyBorder="1" applyAlignment="1">
      <alignment horizontal="right" wrapText="1"/>
    </xf>
    <xf numFmtId="180" fontId="2" fillId="2" borderId="19" xfId="0" applyNumberFormat="1" applyFont="1" applyFill="1" applyBorder="1" applyAlignment="1">
      <alignment horizontal="right" wrapText="1"/>
    </xf>
    <xf numFmtId="180" fontId="2" fillId="2" borderId="19" xfId="0" applyNumberFormat="1" applyFont="1" applyFill="1" applyBorder="1" applyAlignment="1">
      <alignment horizontal="right"/>
    </xf>
    <xf numFmtId="180" fontId="2" fillId="2" borderId="18" xfId="0" applyNumberFormat="1" applyFont="1" applyFill="1" applyBorder="1" applyAlignment="1">
      <alignment horizontal="right"/>
    </xf>
    <xf numFmtId="0" fontId="16" fillId="2" borderId="22" xfId="0" applyFont="1" applyFill="1" applyBorder="1" applyAlignment="1">
      <alignment/>
    </xf>
    <xf numFmtId="0" fontId="16" fillId="2" borderId="23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1" fillId="0" borderId="24" xfId="0" applyFont="1" applyBorder="1" applyAlignment="1">
      <alignment/>
    </xf>
    <xf numFmtId="0" fontId="14" fillId="2" borderId="4" xfId="0" applyFont="1" applyFill="1" applyBorder="1" applyAlignment="1">
      <alignment horizontal="left"/>
    </xf>
    <xf numFmtId="0" fontId="14" fillId="2" borderId="6" xfId="0" applyFont="1" applyFill="1" applyBorder="1" applyAlignment="1">
      <alignment horizontal="left"/>
    </xf>
    <xf numFmtId="0" fontId="14" fillId="2" borderId="7" xfId="0" applyFont="1" applyFill="1" applyBorder="1" applyAlignment="1">
      <alignment horizontal="left"/>
    </xf>
    <xf numFmtId="0" fontId="14" fillId="2" borderId="8" xfId="0" applyFont="1" applyFill="1" applyBorder="1" applyAlignment="1">
      <alignment horizontal="justify"/>
    </xf>
    <xf numFmtId="0" fontId="14" fillId="2" borderId="9" xfId="0" applyFont="1" applyFill="1" applyBorder="1" applyAlignment="1">
      <alignment horizontal="justify"/>
    </xf>
    <xf numFmtId="0" fontId="14" fillId="2" borderId="10" xfId="0" applyFont="1" applyFill="1" applyBorder="1" applyAlignment="1">
      <alignment horizontal="justify"/>
    </xf>
    <xf numFmtId="37" fontId="12" fillId="2" borderId="8" xfId="0" applyNumberFormat="1" applyFont="1" applyFill="1" applyBorder="1" applyAlignment="1">
      <alignment horizontal="left"/>
    </xf>
    <xf numFmtId="37" fontId="13" fillId="2" borderId="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right"/>
    </xf>
    <xf numFmtId="0" fontId="13" fillId="2" borderId="8" xfId="0" applyFont="1" applyFill="1" applyBorder="1" applyAlignment="1">
      <alignment horizontal="right"/>
    </xf>
    <xf numFmtId="0" fontId="13" fillId="2" borderId="10" xfId="0" applyFont="1" applyFill="1" applyBorder="1" applyAlignment="1">
      <alignment horizontal="right"/>
    </xf>
    <xf numFmtId="172" fontId="12" fillId="2" borderId="8" xfId="20" applyNumberFormat="1" applyFont="1" applyFill="1" applyBorder="1" applyAlignment="1" applyProtection="1">
      <alignment horizontal="left"/>
      <protection/>
    </xf>
    <xf numFmtId="172" fontId="12" fillId="2" borderId="8" xfId="20" applyNumberFormat="1" applyFont="1" applyFill="1" applyBorder="1" applyAlignment="1" applyProtection="1">
      <alignment horizontal="right"/>
      <protection/>
    </xf>
    <xf numFmtId="172" fontId="12" fillId="2" borderId="9" xfId="20" applyNumberFormat="1" applyFont="1" applyFill="1" applyBorder="1" applyAlignment="1" applyProtection="1">
      <alignment horizontal="right"/>
      <protection/>
    </xf>
    <xf numFmtId="172" fontId="12" fillId="2" borderId="10" xfId="20" applyNumberFormat="1" applyFont="1" applyFill="1" applyBorder="1" applyAlignment="1" applyProtection="1">
      <alignment horizontal="right"/>
      <protection/>
    </xf>
    <xf numFmtId="172" fontId="12" fillId="2" borderId="8" xfId="22" applyNumberFormat="1" applyFont="1" applyFill="1" applyBorder="1" applyAlignment="1" applyProtection="1">
      <alignment horizontal="right"/>
      <protection/>
    </xf>
    <xf numFmtId="172" fontId="12" fillId="2" borderId="9" xfId="22" applyNumberFormat="1" applyFont="1" applyFill="1" applyBorder="1" applyAlignment="1" applyProtection="1">
      <alignment horizontal="right"/>
      <protection/>
    </xf>
    <xf numFmtId="172" fontId="12" fillId="2" borderId="10" xfId="22" applyNumberFormat="1" applyFont="1" applyFill="1" applyBorder="1" applyAlignment="1" applyProtection="1">
      <alignment horizontal="right"/>
      <protection/>
    </xf>
    <xf numFmtId="172" fontId="12" fillId="2" borderId="8" xfId="22" applyNumberFormat="1" applyFont="1" applyFill="1" applyBorder="1" applyAlignment="1" applyProtection="1">
      <alignment horizontal="left"/>
      <protection/>
    </xf>
    <xf numFmtId="172" fontId="13" fillId="2" borderId="5" xfId="22" applyNumberFormat="1" applyFont="1" applyFill="1" applyBorder="1" applyAlignment="1" applyProtection="1">
      <alignment horizontal="left"/>
      <protection/>
    </xf>
    <xf numFmtId="172" fontId="13" fillId="2" borderId="5" xfId="22" applyNumberFormat="1" applyFont="1" applyFill="1" applyBorder="1" applyAlignment="1" applyProtection="1">
      <alignment horizontal="right"/>
      <protection/>
    </xf>
    <xf numFmtId="172" fontId="13" fillId="2" borderId="0" xfId="22" applyNumberFormat="1" applyFont="1" applyFill="1" applyBorder="1" applyAlignment="1" applyProtection="1">
      <alignment horizontal="right"/>
      <protection/>
    </xf>
    <xf numFmtId="172" fontId="13" fillId="2" borderId="1" xfId="22" applyNumberFormat="1" applyFont="1" applyFill="1" applyBorder="1" applyAlignment="1" applyProtection="1">
      <alignment horizontal="right"/>
      <protection/>
    </xf>
    <xf numFmtId="172" fontId="12" fillId="2" borderId="5" xfId="22" applyNumberFormat="1" applyFont="1" applyFill="1" applyBorder="1" applyAlignment="1" applyProtection="1">
      <alignment horizontal="left"/>
      <protection/>
    </xf>
    <xf numFmtId="172" fontId="12" fillId="2" borderId="5" xfId="22" applyNumberFormat="1" applyFont="1" applyFill="1" applyBorder="1" applyAlignment="1" applyProtection="1">
      <alignment horizontal="right"/>
      <protection/>
    </xf>
    <xf numFmtId="172" fontId="12" fillId="2" borderId="0" xfId="22" applyNumberFormat="1" applyFont="1" applyFill="1" applyBorder="1" applyAlignment="1" applyProtection="1">
      <alignment horizontal="right"/>
      <protection/>
    </xf>
    <xf numFmtId="172" fontId="12" fillId="2" borderId="1" xfId="22" applyNumberFormat="1" applyFont="1" applyFill="1" applyBorder="1" applyAlignment="1" applyProtection="1">
      <alignment horizontal="right"/>
      <protection/>
    </xf>
    <xf numFmtId="0" fontId="17" fillId="2" borderId="12" xfId="0" applyFont="1" applyFill="1" applyBorder="1" applyAlignment="1">
      <alignment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18" fillId="2" borderId="2" xfId="0" applyFont="1" applyFill="1" applyBorder="1" applyAlignment="1">
      <alignment/>
    </xf>
    <xf numFmtId="0" fontId="0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181" fontId="20" fillId="0" borderId="25" xfId="17" applyNumberFormat="1" applyFont="1" applyBorder="1" applyAlignment="1">
      <alignment/>
    </xf>
    <xf numFmtId="181" fontId="21" fillId="0" borderId="25" xfId="17" applyNumberFormat="1" applyFont="1" applyBorder="1" applyAlignment="1">
      <alignment/>
    </xf>
    <xf numFmtId="181" fontId="20" fillId="2" borderId="25" xfId="17" applyNumberFormat="1" applyFont="1" applyFill="1" applyBorder="1" applyAlignment="1">
      <alignment horizontal="left"/>
    </xf>
    <xf numFmtId="181" fontId="20" fillId="2" borderId="25" xfId="17" applyNumberFormat="1" applyFont="1" applyFill="1" applyBorder="1" applyAlignment="1">
      <alignment/>
    </xf>
    <xf numFmtId="182" fontId="20" fillId="2" borderId="15" xfId="26" applyNumberFormat="1" applyFont="1" applyFill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182" fontId="20" fillId="2" borderId="15" xfId="17" applyNumberFormat="1" applyFont="1" applyFill="1" applyBorder="1" applyAlignment="1">
      <alignment/>
    </xf>
    <xf numFmtId="0" fontId="2" fillId="2" borderId="12" xfId="0" applyFont="1" applyFill="1" applyBorder="1" applyAlignment="1">
      <alignment horizontal="left" vertical="center" wrapText="1"/>
    </xf>
    <xf numFmtId="181" fontId="20" fillId="0" borderId="15" xfId="17" applyNumberFormat="1" applyFont="1" applyBorder="1" applyAlignment="1">
      <alignment/>
    </xf>
    <xf numFmtId="181" fontId="21" fillId="0" borderId="15" xfId="17" applyNumberFormat="1" applyFont="1" applyBorder="1" applyAlignment="1">
      <alignment/>
    </xf>
    <xf numFmtId="181" fontId="20" fillId="2" borderId="15" xfId="17" applyNumberFormat="1" applyFont="1" applyFill="1" applyBorder="1" applyAlignment="1">
      <alignment/>
    </xf>
    <xf numFmtId="182" fontId="0" fillId="0" borderId="0" xfId="26" applyNumberFormat="1" applyFont="1" applyAlignment="1">
      <alignment/>
    </xf>
    <xf numFmtId="0" fontId="22" fillId="2" borderId="4" xfId="25" applyFont="1" applyFill="1" applyBorder="1" applyProtection="1">
      <alignment/>
      <protection locked="0"/>
    </xf>
    <xf numFmtId="0" fontId="24" fillId="2" borderId="6" xfId="25" applyFont="1" applyFill="1" applyBorder="1" applyAlignment="1">
      <alignment horizontal="centerContinuous"/>
      <protection/>
    </xf>
    <xf numFmtId="0" fontId="22" fillId="2" borderId="6" xfId="25" applyFont="1" applyFill="1" applyBorder="1" applyAlignment="1">
      <alignment horizontal="centerContinuous"/>
      <protection/>
    </xf>
    <xf numFmtId="0" fontId="22" fillId="2" borderId="7" xfId="25" applyFont="1" applyFill="1" applyBorder="1">
      <alignment/>
      <protection/>
    </xf>
    <xf numFmtId="0" fontId="22" fillId="2" borderId="5" xfId="25" applyFont="1" applyFill="1" applyBorder="1" applyProtection="1">
      <alignment/>
      <protection locked="0"/>
    </xf>
    <xf numFmtId="0" fontId="24" fillId="2" borderId="0" xfId="25" applyFont="1" applyFill="1" applyBorder="1" applyAlignment="1">
      <alignment horizontal="center"/>
      <protection/>
    </xf>
    <xf numFmtId="0" fontId="24" fillId="2" borderId="1" xfId="25" applyFont="1" applyFill="1" applyBorder="1" applyAlignment="1">
      <alignment horizontal="centerContinuous"/>
      <protection/>
    </xf>
    <xf numFmtId="0" fontId="24" fillId="2" borderId="8" xfId="25" applyFont="1" applyFill="1" applyBorder="1" applyAlignment="1">
      <alignment/>
      <protection/>
    </xf>
    <xf numFmtId="3" fontId="24" fillId="2" borderId="9" xfId="25" applyNumberFormat="1" applyFont="1" applyFill="1" applyBorder="1">
      <alignment/>
      <protection/>
    </xf>
    <xf numFmtId="173" fontId="24" fillId="2" borderId="10" xfId="25" applyNumberFormat="1" applyFont="1" applyFill="1" applyBorder="1">
      <alignment/>
      <protection/>
    </xf>
    <xf numFmtId="0" fontId="24" fillId="0" borderId="5" xfId="25" applyFont="1" applyFill="1" applyBorder="1" applyProtection="1">
      <alignment/>
      <protection locked="0"/>
    </xf>
    <xf numFmtId="3" fontId="24" fillId="0" borderId="0" xfId="25" applyNumberFormat="1" applyFont="1" applyFill="1" applyBorder="1" applyProtection="1">
      <alignment/>
      <protection locked="0"/>
    </xf>
    <xf numFmtId="173" fontId="22" fillId="0" borderId="1" xfId="25" applyNumberFormat="1" applyFont="1" applyFill="1" applyBorder="1">
      <alignment/>
      <protection/>
    </xf>
    <xf numFmtId="0" fontId="24" fillId="0" borderId="8" xfId="25" applyFont="1" applyFill="1" applyBorder="1" applyAlignment="1">
      <alignment/>
      <protection/>
    </xf>
    <xf numFmtId="3" fontId="24" fillId="0" borderId="9" xfId="25" applyNumberFormat="1" applyFont="1" applyFill="1" applyBorder="1">
      <alignment/>
      <protection/>
    </xf>
    <xf numFmtId="173" fontId="24" fillId="0" borderId="10" xfId="25" applyNumberFormat="1" applyFont="1" applyFill="1" applyBorder="1">
      <alignment/>
      <protection/>
    </xf>
    <xf numFmtId="0" fontId="22" fillId="0" borderId="5" xfId="25" applyFont="1" applyFill="1" applyBorder="1" applyProtection="1">
      <alignment/>
      <protection locked="0"/>
    </xf>
    <xf numFmtId="172" fontId="22" fillId="0" borderId="0" xfId="17" applyNumberFormat="1" applyFont="1" applyFill="1" applyBorder="1" applyAlignment="1">
      <alignment/>
    </xf>
    <xf numFmtId="173" fontId="22" fillId="0" borderId="1" xfId="25" applyNumberFormat="1" applyFont="1" applyFill="1" applyBorder="1" applyAlignment="1">
      <alignment/>
      <protection/>
    </xf>
    <xf numFmtId="3" fontId="22" fillId="0" borderId="0" xfId="25" applyNumberFormat="1" applyFont="1" applyFill="1" applyBorder="1" applyAlignment="1" applyProtection="1">
      <alignment/>
      <protection locked="0"/>
    </xf>
    <xf numFmtId="3" fontId="24" fillId="2" borderId="9" xfId="25" applyNumberFormat="1" applyFont="1" applyFill="1" applyBorder="1" applyAlignment="1">
      <alignment/>
      <protection/>
    </xf>
    <xf numFmtId="173" fontId="24" fillId="2" borderId="10" xfId="25" applyNumberFormat="1" applyFont="1" applyFill="1" applyBorder="1" applyAlignment="1">
      <alignment/>
      <protection/>
    </xf>
    <xf numFmtId="0" fontId="22" fillId="0" borderId="5" xfId="25" applyFont="1" applyFill="1" applyBorder="1" applyAlignment="1" applyProtection="1">
      <alignment horizontal="left"/>
      <protection locked="0"/>
    </xf>
    <xf numFmtId="3" fontId="24" fillId="0" borderId="9" xfId="25" applyNumberFormat="1" applyFont="1" applyFill="1" applyBorder="1" applyAlignment="1">
      <alignment/>
      <protection/>
    </xf>
    <xf numFmtId="173" fontId="24" fillId="0" borderId="10" xfId="25" applyNumberFormat="1" applyFont="1" applyFill="1" applyBorder="1" applyAlignment="1">
      <alignment/>
      <protection/>
    </xf>
    <xf numFmtId="172" fontId="24" fillId="2" borderId="9" xfId="17" applyNumberFormat="1" applyFont="1" applyFill="1" applyBorder="1" applyAlignment="1">
      <alignment/>
    </xf>
    <xf numFmtId="0" fontId="22" fillId="0" borderId="11" xfId="25" applyFont="1" applyFill="1" applyBorder="1" applyAlignment="1" applyProtection="1">
      <alignment horizontal="left"/>
      <protection locked="0"/>
    </xf>
    <xf numFmtId="172" fontId="22" fillId="0" borderId="3" xfId="17" applyNumberFormat="1" applyFont="1" applyFill="1" applyBorder="1" applyAlignment="1">
      <alignment/>
    </xf>
    <xf numFmtId="173" fontId="22" fillId="0" borderId="13" xfId="25" applyNumberFormat="1" applyFont="1" applyFill="1" applyBorder="1" applyAlignment="1">
      <alignment/>
      <protection/>
    </xf>
    <xf numFmtId="0" fontId="22" fillId="0" borderId="5" xfId="0" applyFont="1" applyBorder="1" applyAlignment="1">
      <alignment wrapText="1"/>
    </xf>
    <xf numFmtId="3" fontId="24" fillId="0" borderId="3" xfId="25" applyNumberFormat="1" applyFont="1" applyFill="1" applyBorder="1" applyAlignment="1">
      <alignment/>
      <protection/>
    </xf>
    <xf numFmtId="173" fontId="24" fillId="0" borderId="13" xfId="25" applyNumberFormat="1" applyFont="1" applyFill="1" applyBorder="1" applyAlignment="1">
      <alignment/>
      <protection/>
    </xf>
    <xf numFmtId="0" fontId="22" fillId="0" borderId="5" xfId="25" applyFont="1" applyFill="1" applyBorder="1" applyAlignment="1">
      <alignment horizontal="left"/>
      <protection/>
    </xf>
    <xf numFmtId="172" fontId="22" fillId="0" borderId="0" xfId="17" applyNumberFormat="1" applyFont="1" applyFill="1" applyBorder="1" applyAlignment="1">
      <alignment/>
    </xf>
    <xf numFmtId="3" fontId="22" fillId="0" borderId="0" xfId="25" applyNumberFormat="1" applyFont="1" applyFill="1" applyBorder="1">
      <alignment/>
      <protection/>
    </xf>
    <xf numFmtId="180" fontId="22" fillId="0" borderId="0" xfId="25" applyNumberFormat="1" applyFont="1" applyFill="1" applyBorder="1">
      <alignment/>
      <protection/>
    </xf>
    <xf numFmtId="0" fontId="22" fillId="0" borderId="5" xfId="25" applyFont="1" applyFill="1" applyBorder="1" applyAlignment="1">
      <alignment/>
      <protection/>
    </xf>
    <xf numFmtId="0" fontId="24" fillId="0" borderId="5" xfId="25" applyFont="1" applyFill="1" applyBorder="1" applyAlignment="1">
      <alignment/>
      <protection/>
    </xf>
    <xf numFmtId="0" fontId="24" fillId="0" borderId="0" xfId="25" applyFont="1" applyFill="1" applyBorder="1">
      <alignment/>
      <protection/>
    </xf>
    <xf numFmtId="180" fontId="24" fillId="0" borderId="0" xfId="25" applyNumberFormat="1" applyFont="1" applyFill="1" applyBorder="1">
      <alignment/>
      <protection/>
    </xf>
    <xf numFmtId="182" fontId="24" fillId="0" borderId="0" xfId="25" applyNumberFormat="1" applyFont="1" applyFill="1" applyBorder="1">
      <alignment/>
      <protection/>
    </xf>
    <xf numFmtId="173" fontId="24" fillId="0" borderId="1" xfId="25" applyNumberFormat="1" applyFont="1" applyFill="1" applyBorder="1">
      <alignment/>
      <protection/>
    </xf>
    <xf numFmtId="0" fontId="0" fillId="0" borderId="12" xfId="0" applyBorder="1" applyAlignment="1">
      <alignment/>
    </xf>
    <xf numFmtId="10" fontId="0" fillId="0" borderId="12" xfId="0" applyNumberFormat="1" applyBorder="1" applyAlignment="1">
      <alignment/>
    </xf>
    <xf numFmtId="0" fontId="0" fillId="0" borderId="2" xfId="0" applyBorder="1" applyAlignment="1">
      <alignment/>
    </xf>
    <xf numFmtId="10" fontId="0" fillId="0" borderId="2" xfId="0" applyNumberFormat="1" applyBorder="1" applyAlignment="1">
      <alignment/>
    </xf>
    <xf numFmtId="0" fontId="0" fillId="0" borderId="14" xfId="0" applyBorder="1" applyAlignment="1">
      <alignment/>
    </xf>
    <xf numFmtId="10" fontId="0" fillId="0" borderId="14" xfId="0" applyNumberFormat="1" applyBorder="1" applyAlignment="1">
      <alignment/>
    </xf>
    <xf numFmtId="0" fontId="2" fillId="2" borderId="26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/>
    </xf>
    <xf numFmtId="172" fontId="7" fillId="2" borderId="3" xfId="0" applyNumberFormat="1" applyFont="1" applyFill="1" applyBorder="1" applyAlignment="1">
      <alignment/>
    </xf>
    <xf numFmtId="175" fontId="7" fillId="2" borderId="13" xfId="26" applyNumberFormat="1" applyFont="1" applyFill="1" applyBorder="1" applyAlignment="1">
      <alignment vertical="center"/>
    </xf>
    <xf numFmtId="181" fontId="20" fillId="0" borderId="25" xfId="17" applyNumberFormat="1" applyFont="1" applyBorder="1" applyAlignment="1">
      <alignment wrapText="1"/>
    </xf>
    <xf numFmtId="181" fontId="21" fillId="0" borderId="25" xfId="17" applyNumberFormat="1" applyFont="1" applyBorder="1" applyAlignment="1">
      <alignment wrapText="1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Millares [0]_5.1 - 5.2 Balance Sheet" xfId="19"/>
    <cellStyle name="Millares [0]_6 - 6.1 - 7 Cash Flow " xfId="20"/>
    <cellStyle name="Millares_5.1 - 5.2 Balance Sheet" xfId="21"/>
    <cellStyle name="Millares_6 - 6.1 - 7 Cash Flow " xfId="22"/>
    <cellStyle name="Currency" xfId="23"/>
    <cellStyle name="Currency [0]" xfId="24"/>
    <cellStyle name="Normal_Tablas Conferenc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71.7109375" style="0" customWidth="1"/>
    <col min="2" max="2" width="18.421875" style="0" customWidth="1"/>
    <col min="3" max="3" width="18.28125" style="0" customWidth="1"/>
    <col min="4" max="4" width="14.00390625" style="0" customWidth="1"/>
    <col min="5" max="5" width="14.57421875" style="0" customWidth="1"/>
  </cols>
  <sheetData>
    <row r="1" spans="1:5" ht="15.75">
      <c r="A1" s="82" t="s">
        <v>5</v>
      </c>
      <c r="B1" s="83"/>
      <c r="C1" s="83"/>
      <c r="D1" s="83"/>
      <c r="E1" s="84"/>
    </row>
    <row r="2" spans="1:5" ht="15.75">
      <c r="A2" s="85"/>
      <c r="B2" s="83"/>
      <c r="C2" s="83"/>
      <c r="D2" s="86"/>
      <c r="E2" s="87"/>
    </row>
    <row r="3" spans="1:5" ht="15.75">
      <c r="A3" s="59"/>
      <c r="B3" s="9">
        <v>2006</v>
      </c>
      <c r="C3" s="9">
        <v>2007</v>
      </c>
      <c r="D3" s="67" t="s">
        <v>6</v>
      </c>
      <c r="E3" s="68" t="s">
        <v>7</v>
      </c>
    </row>
    <row r="4" spans="1:5" ht="12.75">
      <c r="A4" s="60" t="s">
        <v>8</v>
      </c>
      <c r="B4" s="2">
        <v>2890112.2501962204</v>
      </c>
      <c r="C4" s="2">
        <v>3475545.744530983</v>
      </c>
      <c r="D4" s="2">
        <v>585433.4943347625</v>
      </c>
      <c r="E4" s="3">
        <v>0.20256427558999315</v>
      </c>
    </row>
    <row r="5" spans="1:5" ht="12.75">
      <c r="A5" s="60" t="s">
        <v>9</v>
      </c>
      <c r="B5" s="2">
        <v>-1714587.2808871178</v>
      </c>
      <c r="C5" s="2">
        <v>-2252114.5122662964</v>
      </c>
      <c r="D5" s="2">
        <v>-537527.2313791786</v>
      </c>
      <c r="E5" s="3">
        <v>-0.3135024022230382</v>
      </c>
    </row>
    <row r="6" spans="1:5" ht="12.75">
      <c r="A6" s="88" t="s">
        <v>10</v>
      </c>
      <c r="B6" s="89">
        <v>1175524.9693091027</v>
      </c>
      <c r="C6" s="89">
        <v>1223431.2322646866</v>
      </c>
      <c r="D6" s="89">
        <v>47906.262955583865</v>
      </c>
      <c r="E6" s="90">
        <v>0.04075307986332273</v>
      </c>
    </row>
    <row r="7" spans="1:5" ht="12.75">
      <c r="A7" s="61"/>
      <c r="B7" s="1"/>
      <c r="C7" s="1"/>
      <c r="D7" s="1"/>
      <c r="E7" s="4"/>
    </row>
    <row r="8" spans="1:5" ht="12.75">
      <c r="A8" s="61" t="s">
        <v>11</v>
      </c>
      <c r="B8" s="1">
        <v>-85130.16563021997</v>
      </c>
      <c r="C8" s="1">
        <v>-74625.45835094286</v>
      </c>
      <c r="D8" s="1">
        <v>10504.707279277107</v>
      </c>
      <c r="E8" s="4">
        <v>0.12339582804180624</v>
      </c>
    </row>
    <row r="9" spans="1:5" ht="12.75">
      <c r="A9" s="61"/>
      <c r="B9" s="1"/>
      <c r="C9" s="1"/>
      <c r="D9" s="1"/>
      <c r="E9" s="4"/>
    </row>
    <row r="10" spans="1:5" ht="12.75">
      <c r="A10" s="88" t="s">
        <v>12</v>
      </c>
      <c r="B10" s="89">
        <v>1090394.8036788828</v>
      </c>
      <c r="C10" s="89">
        <v>1148805.7739137437</v>
      </c>
      <c r="D10" s="89">
        <v>58410.9702348609</v>
      </c>
      <c r="E10" s="90">
        <v>0.0535686432453531</v>
      </c>
    </row>
    <row r="11" spans="1:5" ht="12.75">
      <c r="A11" s="61"/>
      <c r="B11" s="8"/>
      <c r="C11" s="8"/>
      <c r="D11" s="8"/>
      <c r="E11" s="4"/>
    </row>
    <row r="12" spans="1:5" ht="12.75">
      <c r="A12" s="60" t="s">
        <v>13</v>
      </c>
      <c r="B12" s="2">
        <v>-339565.5557568073</v>
      </c>
      <c r="C12" s="2">
        <v>-310439.18573527335</v>
      </c>
      <c r="D12" s="2">
        <v>29126.370021533978</v>
      </c>
      <c r="E12" s="3">
        <v>0.08577539602513137</v>
      </c>
    </row>
    <row r="13" spans="1:5" ht="12.75">
      <c r="A13" s="61" t="s">
        <v>14</v>
      </c>
      <c r="B13" s="1">
        <v>32027.6862082151</v>
      </c>
      <c r="C13" s="1">
        <v>46840.75549920506</v>
      </c>
      <c r="D13" s="1">
        <v>14813.069290989959</v>
      </c>
      <c r="E13" s="4">
        <v>0.4625082559723096</v>
      </c>
    </row>
    <row r="14" spans="1:5" ht="12.75">
      <c r="A14" s="61" t="s">
        <v>15</v>
      </c>
      <c r="B14" s="1">
        <v>-371593.24196502246</v>
      </c>
      <c r="C14" s="1">
        <v>-357279.9412344785</v>
      </c>
      <c r="D14" s="1">
        <v>14313.300730543968</v>
      </c>
      <c r="E14" s="4">
        <v>0.038518732619715564</v>
      </c>
    </row>
    <row r="15" spans="1:5" ht="12.75">
      <c r="A15" s="60" t="s">
        <v>16</v>
      </c>
      <c r="B15" s="2">
        <v>91526.26335808731</v>
      </c>
      <c r="C15" s="2">
        <v>-21036.450723500166</v>
      </c>
      <c r="D15" s="2">
        <v>-112562.71408158747</v>
      </c>
      <c r="E15" s="3">
        <v>-1.2298405938544346</v>
      </c>
    </row>
    <row r="16" spans="1:5" ht="12.75">
      <c r="A16" s="61" t="s">
        <v>17</v>
      </c>
      <c r="B16" s="1">
        <v>91796.89267242247</v>
      </c>
      <c r="C16" s="1">
        <v>94481.95978989314</v>
      </c>
      <c r="D16" s="1">
        <v>2685.067117470666</v>
      </c>
      <c r="E16" s="4">
        <v>0.029250087223021123</v>
      </c>
    </row>
    <row r="17" spans="1:5" ht="12.75">
      <c r="A17" s="61" t="s">
        <v>18</v>
      </c>
      <c r="B17" s="1">
        <v>-270.62931433516474</v>
      </c>
      <c r="C17" s="1">
        <v>-115518.4105133933</v>
      </c>
      <c r="D17" s="1">
        <v>-115247.78119905814</v>
      </c>
      <c r="E17" s="4">
        <v>-425.8510630386769</v>
      </c>
    </row>
    <row r="18" spans="1:5" ht="12.75">
      <c r="A18" s="60" t="s">
        <v>19</v>
      </c>
      <c r="B18" s="2">
        <v>-29395.7998752239</v>
      </c>
      <c r="C18" s="2">
        <v>-135511.9704562378</v>
      </c>
      <c r="D18" s="2">
        <v>-106116.1705810139</v>
      </c>
      <c r="E18" s="3">
        <v>-3.6099092738229372</v>
      </c>
    </row>
    <row r="19" spans="1:5" ht="12.75">
      <c r="A19" s="61" t="s">
        <v>20</v>
      </c>
      <c r="B19" s="1">
        <v>64773.39652639417</v>
      </c>
      <c r="C19" s="1">
        <v>36056.887842379605</v>
      </c>
      <c r="D19" s="1">
        <v>-28716.508684014567</v>
      </c>
      <c r="E19" s="4">
        <v>-0.4433380094914897</v>
      </c>
    </row>
    <row r="20" spans="1:5" ht="12.75">
      <c r="A20" s="61" t="s">
        <v>21</v>
      </c>
      <c r="B20" s="1">
        <v>-94169.19640161807</v>
      </c>
      <c r="C20" s="1">
        <v>-171568.85829861742</v>
      </c>
      <c r="D20" s="1">
        <v>-77399.66189699934</v>
      </c>
      <c r="E20" s="4">
        <v>-0.8219212317252971</v>
      </c>
    </row>
    <row r="21" spans="1:5" ht="12.75">
      <c r="A21" s="61" t="s">
        <v>22</v>
      </c>
      <c r="B21" s="1">
        <v>-2037.8594860029384</v>
      </c>
      <c r="C21" s="1">
        <v>-1831.5743927227354</v>
      </c>
      <c r="D21" s="1">
        <v>206.285093280203</v>
      </c>
      <c r="E21" s="4">
        <v>0.10122635770379389</v>
      </c>
    </row>
    <row r="22" spans="1:5" ht="12.75">
      <c r="A22" s="61" t="s">
        <v>23</v>
      </c>
      <c r="B22" s="1">
        <v>3215.128096761859</v>
      </c>
      <c r="C22" s="1">
        <v>17819.601923967075</v>
      </c>
      <c r="D22" s="1">
        <v>14604.473827205216</v>
      </c>
      <c r="E22" s="4">
        <v>4.542423625955751</v>
      </c>
    </row>
    <row r="23" spans="1:5" ht="12.75">
      <c r="A23" s="61" t="s">
        <v>24</v>
      </c>
      <c r="B23" s="1">
        <v>7798.430236068345</v>
      </c>
      <c r="C23" s="1">
        <v>33431.83400752682</v>
      </c>
      <c r="D23" s="1">
        <v>25633.403771458477</v>
      </c>
      <c r="E23" s="4">
        <v>3.286995330534855</v>
      </c>
    </row>
    <row r="24" spans="1:5" ht="12.75">
      <c r="A24" s="88" t="s">
        <v>25</v>
      </c>
      <c r="B24" s="89">
        <v>-268459.3934271167</v>
      </c>
      <c r="C24" s="89">
        <v>-417567.7453762402</v>
      </c>
      <c r="D24" s="89">
        <v>-149108.3519491235</v>
      </c>
      <c r="E24" s="90">
        <v>-0.5554223677764679</v>
      </c>
    </row>
    <row r="25" spans="1:5" ht="12.75">
      <c r="A25" s="60"/>
      <c r="B25" s="2"/>
      <c r="C25" s="2"/>
      <c r="D25" s="2"/>
      <c r="E25" s="3"/>
    </row>
    <row r="26" spans="1:5" ht="12.75">
      <c r="A26" s="88" t="s">
        <v>26</v>
      </c>
      <c r="B26" s="91">
        <v>821935.410251766</v>
      </c>
      <c r="C26" s="91">
        <v>731238.0285375037</v>
      </c>
      <c r="D26" s="91">
        <v>-90697.3817142623</v>
      </c>
      <c r="E26" s="90">
        <v>-0.11034611793459646</v>
      </c>
    </row>
    <row r="27" spans="1:5" ht="12.75">
      <c r="A27" s="61"/>
      <c r="B27" s="8"/>
      <c r="C27" s="8"/>
      <c r="D27" s="1"/>
      <c r="E27" s="4"/>
    </row>
    <row r="28" spans="1:5" ht="12.75">
      <c r="A28" s="61" t="s">
        <v>27</v>
      </c>
      <c r="B28" s="1">
        <v>-282839.5640886313</v>
      </c>
      <c r="C28" s="1">
        <v>-228246.69041437743</v>
      </c>
      <c r="D28" s="1">
        <v>54592.873674253875</v>
      </c>
      <c r="E28" s="4">
        <v>0.19301710441452427</v>
      </c>
    </row>
    <row r="29" spans="1:5" ht="12.75">
      <c r="A29" s="61" t="s">
        <v>28</v>
      </c>
      <c r="B29" s="1">
        <v>0</v>
      </c>
      <c r="C29" s="1">
        <v>0</v>
      </c>
      <c r="D29" s="1">
        <v>0</v>
      </c>
      <c r="E29" s="4" t="s">
        <v>4</v>
      </c>
    </row>
    <row r="30" spans="1:5" ht="12.75">
      <c r="A30" s="61" t="s">
        <v>29</v>
      </c>
      <c r="B30" s="1">
        <v>-142462.49874217634</v>
      </c>
      <c r="C30" s="1">
        <v>-124522.87629052709</v>
      </c>
      <c r="D30" s="1">
        <v>17939.62245164925</v>
      </c>
      <c r="E30" s="4">
        <v>0.12592522670907066</v>
      </c>
    </row>
    <row r="31" spans="1:5" ht="12.75">
      <c r="A31" s="61" t="s">
        <v>30</v>
      </c>
      <c r="B31" s="1">
        <v>13049.63271549035</v>
      </c>
      <c r="C31" s="1">
        <v>8819.006218680192</v>
      </c>
      <c r="D31" s="1">
        <v>-4230.626496810159</v>
      </c>
      <c r="E31" s="4">
        <v>-0.32419506273063636</v>
      </c>
    </row>
    <row r="32" spans="1:5" ht="12.75">
      <c r="A32" s="61"/>
      <c r="B32" s="8"/>
      <c r="C32" s="8"/>
      <c r="D32" s="8"/>
      <c r="E32" s="4"/>
    </row>
    <row r="33" spans="1:5" ht="12.75">
      <c r="A33" s="88" t="s">
        <v>31</v>
      </c>
      <c r="B33" s="91">
        <v>409682.98013644863</v>
      </c>
      <c r="C33" s="91">
        <v>387287.4680512793</v>
      </c>
      <c r="D33" s="92">
        <v>-22395.51208516932</v>
      </c>
      <c r="E33" s="90">
        <v>-0.0546654685964994</v>
      </c>
    </row>
  </sheetData>
  <printOptions/>
  <pageMargins left="0.31496062992125984" right="0.75" top="0.7874015748031497" bottom="1" header="0" footer="0"/>
  <pageSetup horizontalDpi="300" verticalDpi="300" orientation="landscape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0"/>
  <sheetViews>
    <sheetView zoomScale="75" zoomScaleNormal="75" zoomScaleSheetLayoutView="75" workbookViewId="0" topLeftCell="A19">
      <selection activeCell="A1" sqref="A1"/>
    </sheetView>
  </sheetViews>
  <sheetFormatPr defaultColWidth="11.421875" defaultRowHeight="12.75"/>
  <cols>
    <col min="1" max="1" width="46.8515625" style="0" customWidth="1"/>
    <col min="2" max="2" width="16.140625" style="0" customWidth="1"/>
    <col min="3" max="3" width="16.8515625" style="0" customWidth="1"/>
    <col min="4" max="4" width="16.421875" style="0" customWidth="1"/>
    <col min="5" max="5" width="17.28125" style="0" customWidth="1"/>
  </cols>
  <sheetData>
    <row r="1" spans="1:5" ht="27.75" customHeight="1">
      <c r="A1" s="140" t="s">
        <v>91</v>
      </c>
      <c r="B1" s="141" t="s">
        <v>57</v>
      </c>
      <c r="C1" s="142"/>
      <c r="D1" s="123" t="s">
        <v>58</v>
      </c>
      <c r="E1" s="124"/>
    </row>
    <row r="2" spans="1:5" ht="28.5" customHeight="1">
      <c r="A2" s="144"/>
      <c r="B2" s="126" t="s">
        <v>34</v>
      </c>
      <c r="C2" s="128" t="s">
        <v>35</v>
      </c>
      <c r="D2" s="126" t="s">
        <v>34</v>
      </c>
      <c r="E2" s="127" t="s">
        <v>35</v>
      </c>
    </row>
    <row r="3" spans="1:5" ht="13.5">
      <c r="A3" s="63" t="s">
        <v>92</v>
      </c>
      <c r="B3" s="27"/>
      <c r="C3" s="28"/>
      <c r="D3" s="27"/>
      <c r="E3" s="29"/>
    </row>
    <row r="4" spans="1:5" ht="13.5">
      <c r="A4" s="13" t="s">
        <v>93</v>
      </c>
      <c r="B4" s="24"/>
      <c r="C4" s="25"/>
      <c r="D4" s="24"/>
      <c r="E4" s="26"/>
    </row>
    <row r="5" spans="1:5" ht="13.5">
      <c r="A5" s="13" t="s">
        <v>94</v>
      </c>
      <c r="B5" s="14">
        <v>60727.331</v>
      </c>
      <c r="C5" s="16">
        <v>26435.493</v>
      </c>
      <c r="D5" s="14">
        <v>122214.83829418986</v>
      </c>
      <c r="E5" s="15">
        <v>53201.90182937874</v>
      </c>
    </row>
    <row r="6" spans="1:5" ht="13.5">
      <c r="A6" s="13" t="s">
        <v>95</v>
      </c>
      <c r="B6" s="14">
        <v>65226.493</v>
      </c>
      <c r="C6" s="16">
        <v>66998.709</v>
      </c>
      <c r="D6" s="14">
        <v>131269.48217915435</v>
      </c>
      <c r="E6" s="15">
        <v>134836.0985328745</v>
      </c>
    </row>
    <row r="7" spans="1:5" ht="13.5">
      <c r="A7" s="13" t="s">
        <v>96</v>
      </c>
      <c r="B7" s="14">
        <v>0</v>
      </c>
      <c r="C7" s="16">
        <v>0</v>
      </c>
      <c r="D7" s="14" t="s">
        <v>3</v>
      </c>
      <c r="E7" s="15" t="s">
        <v>3</v>
      </c>
    </row>
    <row r="8" spans="1:5" ht="13.5">
      <c r="A8" s="13" t="s">
        <v>97</v>
      </c>
      <c r="B8" s="14">
        <v>75704.336</v>
      </c>
      <c r="C8" s="16">
        <v>256625.251</v>
      </c>
      <c r="D8" s="14">
        <v>152356.32836241424</v>
      </c>
      <c r="E8" s="15">
        <v>516462.90124574857</v>
      </c>
    </row>
    <row r="9" spans="1:5" ht="13.5">
      <c r="A9" s="13" t="s">
        <v>98</v>
      </c>
      <c r="B9" s="14">
        <v>33576.468</v>
      </c>
      <c r="C9" s="16">
        <v>23414.451</v>
      </c>
      <c r="D9" s="14">
        <v>67573.24156251887</v>
      </c>
      <c r="E9" s="15">
        <v>47122.000845257506</v>
      </c>
    </row>
    <row r="10" spans="1:5" ht="13.5">
      <c r="A10" s="13" t="s">
        <v>99</v>
      </c>
      <c r="B10" s="14">
        <v>27875.625</v>
      </c>
      <c r="C10" s="16">
        <v>23525.437</v>
      </c>
      <c r="D10" s="14">
        <v>56100.19320171467</v>
      </c>
      <c r="E10" s="15">
        <v>47345.36215258911</v>
      </c>
    </row>
    <row r="11" spans="1:5" ht="13.5">
      <c r="A11" s="13" t="s">
        <v>100</v>
      </c>
      <c r="B11" s="14">
        <v>94245</v>
      </c>
      <c r="C11" s="16">
        <v>192954.223</v>
      </c>
      <c r="D11" s="14">
        <v>189669.74581899415</v>
      </c>
      <c r="E11" s="15">
        <v>388323.820161404</v>
      </c>
    </row>
    <row r="12" spans="1:5" ht="13.5">
      <c r="A12" s="13" t="s">
        <v>101</v>
      </c>
      <c r="B12" s="14">
        <v>38050.959</v>
      </c>
      <c r="C12" s="16">
        <v>25167.21</v>
      </c>
      <c r="D12" s="14">
        <v>76578.23461933224</v>
      </c>
      <c r="E12" s="15">
        <v>50649.4596389543</v>
      </c>
    </row>
    <row r="13" spans="1:5" ht="13.5">
      <c r="A13" s="13" t="s">
        <v>102</v>
      </c>
      <c r="B13" s="14">
        <v>8839.618</v>
      </c>
      <c r="C13" s="16">
        <v>15743.108</v>
      </c>
      <c r="D13" s="14">
        <v>17789.889110265853</v>
      </c>
      <c r="E13" s="15">
        <v>31683.2860391636</v>
      </c>
    </row>
    <row r="14" spans="1:5" ht="13.5">
      <c r="A14" s="13" t="s">
        <v>103</v>
      </c>
      <c r="B14" s="14">
        <v>26608.33</v>
      </c>
      <c r="C14" s="16">
        <v>29534.342</v>
      </c>
      <c r="D14" s="14">
        <v>53549.73937893699</v>
      </c>
      <c r="E14" s="15">
        <v>59438.390790718266</v>
      </c>
    </row>
    <row r="15" spans="1:5" ht="13.5">
      <c r="A15" s="13" t="s">
        <v>104</v>
      </c>
      <c r="B15" s="14">
        <v>12991.66</v>
      </c>
      <c r="C15" s="16">
        <v>19960.444</v>
      </c>
      <c r="D15" s="14">
        <v>26145.947795286684</v>
      </c>
      <c r="E15" s="15">
        <v>40170.75006540683</v>
      </c>
    </row>
    <row r="16" spans="1:5" ht="13.5">
      <c r="A16" s="13" t="s">
        <v>27</v>
      </c>
      <c r="B16" s="14">
        <v>54170.977</v>
      </c>
      <c r="C16" s="16">
        <v>8246.699</v>
      </c>
      <c r="D16" s="14">
        <v>109020.05876552155</v>
      </c>
      <c r="E16" s="15">
        <v>16596.629032582667</v>
      </c>
    </row>
    <row r="17" spans="1:5" ht="13.5">
      <c r="A17" s="13" t="s">
        <v>105</v>
      </c>
      <c r="B17" s="14">
        <v>445.552</v>
      </c>
      <c r="C17" s="16">
        <v>628.056</v>
      </c>
      <c r="D17" s="14">
        <v>896.6813580470526</v>
      </c>
      <c r="E17" s="15">
        <v>1263.9739177685203</v>
      </c>
    </row>
    <row r="18" spans="1:5" ht="13.5">
      <c r="A18" s="13" t="s">
        <v>106</v>
      </c>
      <c r="B18" s="14">
        <v>0</v>
      </c>
      <c r="C18" s="16">
        <v>0</v>
      </c>
      <c r="D18" s="14" t="s">
        <v>3</v>
      </c>
      <c r="E18" s="15" t="s">
        <v>3</v>
      </c>
    </row>
    <row r="19" spans="1:5" ht="13.5">
      <c r="A19" s="13" t="s">
        <v>107</v>
      </c>
      <c r="B19" s="14">
        <v>742.895</v>
      </c>
      <c r="C19" s="16">
        <v>5415.359</v>
      </c>
      <c r="D19" s="14">
        <v>1495.0894564189257</v>
      </c>
      <c r="E19" s="15">
        <v>10898.506711747066</v>
      </c>
    </row>
    <row r="20" spans="1:5" ht="13.5">
      <c r="A20" s="143" t="s">
        <v>108</v>
      </c>
      <c r="B20" s="130">
        <v>499205.244</v>
      </c>
      <c r="C20" s="132">
        <v>694648.782</v>
      </c>
      <c r="D20" s="130">
        <v>1004659.4699027953</v>
      </c>
      <c r="E20" s="131">
        <v>1397993.080963594</v>
      </c>
    </row>
    <row r="21" spans="1:5" ht="13.5">
      <c r="A21" s="13"/>
      <c r="B21" s="17"/>
      <c r="C21" s="19"/>
      <c r="D21" s="17"/>
      <c r="E21" s="18"/>
    </row>
    <row r="22" spans="1:5" ht="13.5">
      <c r="A22" s="20" t="s">
        <v>109</v>
      </c>
      <c r="B22" s="17"/>
      <c r="C22" s="19"/>
      <c r="D22" s="17"/>
      <c r="E22" s="18"/>
    </row>
    <row r="23" spans="1:5" ht="13.5">
      <c r="A23" s="13" t="s">
        <v>110</v>
      </c>
      <c r="B23" s="14">
        <v>307679.655</v>
      </c>
      <c r="C23" s="16">
        <v>290814.076</v>
      </c>
      <c r="D23" s="14">
        <v>619210.8011833605</v>
      </c>
      <c r="E23" s="15">
        <v>585268.5222081346</v>
      </c>
    </row>
    <row r="24" spans="1:5" ht="13.5">
      <c r="A24" s="13" t="s">
        <v>111</v>
      </c>
      <c r="B24" s="14">
        <v>1574436.778</v>
      </c>
      <c r="C24" s="16">
        <v>1281797.215</v>
      </c>
      <c r="D24" s="14">
        <v>3168582.136891465</v>
      </c>
      <c r="E24" s="15">
        <v>2579639.789490632</v>
      </c>
    </row>
    <row r="25" spans="1:5" ht="13.5">
      <c r="A25" s="13" t="s">
        <v>112</v>
      </c>
      <c r="B25" s="14">
        <v>61372.171</v>
      </c>
      <c r="C25" s="16">
        <v>63047.888</v>
      </c>
      <c r="D25" s="14">
        <v>123512.59031173903</v>
      </c>
      <c r="E25" s="15">
        <v>126885.00070438125</v>
      </c>
    </row>
    <row r="26" spans="1:5" ht="13.5">
      <c r="A26" s="13" t="s">
        <v>113</v>
      </c>
      <c r="B26" s="14">
        <v>102153.204</v>
      </c>
      <c r="C26" s="16">
        <v>72876.338</v>
      </c>
      <c r="D26" s="14">
        <v>205585.14761818512</v>
      </c>
      <c r="E26" s="15">
        <v>146664.9318762704</v>
      </c>
    </row>
    <row r="27" spans="1:5" ht="13.5">
      <c r="A27" s="13" t="s">
        <v>102</v>
      </c>
      <c r="B27" s="14">
        <v>0</v>
      </c>
      <c r="C27" s="16">
        <v>0</v>
      </c>
      <c r="D27" s="14" t="s">
        <v>3</v>
      </c>
      <c r="E27" s="15" t="s">
        <v>3</v>
      </c>
    </row>
    <row r="28" spans="1:5" ht="13.5">
      <c r="A28" s="13" t="s">
        <v>114</v>
      </c>
      <c r="B28" s="14">
        <v>32221.885</v>
      </c>
      <c r="C28" s="16">
        <v>27858.328</v>
      </c>
      <c r="D28" s="14">
        <v>64847.11908068184</v>
      </c>
      <c r="E28" s="15">
        <v>56065.38268027129</v>
      </c>
    </row>
    <row r="29" spans="1:5" ht="13.5">
      <c r="A29" s="13" t="s">
        <v>70</v>
      </c>
      <c r="B29" s="14">
        <v>146670.076</v>
      </c>
      <c r="C29" s="16">
        <v>158941.619</v>
      </c>
      <c r="D29" s="14">
        <v>295176.14763831027</v>
      </c>
      <c r="E29" s="15">
        <v>319872.8471090181</v>
      </c>
    </row>
    <row r="30" spans="1:5" ht="13.5">
      <c r="A30" s="13" t="s">
        <v>115</v>
      </c>
      <c r="B30" s="14">
        <v>23609.577</v>
      </c>
      <c r="C30" s="16">
        <v>26284.34</v>
      </c>
      <c r="D30" s="14">
        <v>47514.69540542173</v>
      </c>
      <c r="E30" s="15">
        <v>52897.703717120494</v>
      </c>
    </row>
    <row r="31" spans="1:5" ht="13.5">
      <c r="A31" s="143" t="s">
        <v>116</v>
      </c>
      <c r="B31" s="130">
        <v>2248143.346</v>
      </c>
      <c r="C31" s="132">
        <v>1921619.8040000002</v>
      </c>
      <c r="D31" s="130">
        <v>4524428.638129164</v>
      </c>
      <c r="E31" s="131">
        <v>3867294.1777858282</v>
      </c>
    </row>
    <row r="32" spans="1:5" ht="13.5">
      <c r="A32" s="13"/>
      <c r="B32" s="17"/>
      <c r="C32" s="19"/>
      <c r="D32" s="17"/>
      <c r="E32" s="18"/>
    </row>
    <row r="33" spans="1:5" ht="13.5">
      <c r="A33" s="143" t="s">
        <v>117</v>
      </c>
      <c r="B33" s="130">
        <v>1004392.388</v>
      </c>
      <c r="C33" s="132">
        <v>886882.586</v>
      </c>
      <c r="D33" s="130">
        <v>2021357.6203988811</v>
      </c>
      <c r="E33" s="131">
        <v>1784867.0450200245</v>
      </c>
    </row>
    <row r="34" spans="1:5" ht="13.5">
      <c r="A34" s="13"/>
      <c r="B34" s="14"/>
      <c r="C34" s="16"/>
      <c r="D34" s="14"/>
      <c r="E34" s="15"/>
    </row>
    <row r="35" spans="1:5" ht="13.5">
      <c r="A35" s="20" t="s">
        <v>118</v>
      </c>
      <c r="B35" s="14"/>
      <c r="C35" s="16"/>
      <c r="D35" s="14"/>
      <c r="E35" s="15"/>
    </row>
    <row r="36" spans="1:5" ht="13.5">
      <c r="A36" s="13" t="s">
        <v>119</v>
      </c>
      <c r="B36" s="14">
        <v>1222877.948</v>
      </c>
      <c r="C36" s="16">
        <v>1222877.948</v>
      </c>
      <c r="D36" s="14">
        <v>2461063.7122904467</v>
      </c>
      <c r="E36" s="15">
        <v>2461063.7122904467</v>
      </c>
    </row>
    <row r="37" spans="1:5" ht="13.5">
      <c r="A37" s="13" t="s">
        <v>120</v>
      </c>
      <c r="B37" s="14">
        <v>0</v>
      </c>
      <c r="C37" s="16">
        <v>0</v>
      </c>
      <c r="D37" s="14" t="s">
        <v>3</v>
      </c>
      <c r="E37" s="15" t="s">
        <v>3</v>
      </c>
    </row>
    <row r="38" spans="1:5" ht="13.5">
      <c r="A38" s="13" t="s">
        <v>121</v>
      </c>
      <c r="B38" s="14">
        <v>239882.687</v>
      </c>
      <c r="C38" s="16">
        <v>239882.687</v>
      </c>
      <c r="D38" s="14">
        <v>482768.1921552054</v>
      </c>
      <c r="E38" s="15">
        <v>482768.1921552054</v>
      </c>
    </row>
    <row r="39" spans="1:5" ht="13.5">
      <c r="A39" s="13" t="s">
        <v>122</v>
      </c>
      <c r="B39" s="14">
        <v>-39677.774</v>
      </c>
      <c r="C39" s="16">
        <v>-161988.361</v>
      </c>
      <c r="D39" s="14">
        <v>-79852.22886353117</v>
      </c>
      <c r="E39" s="15">
        <v>-326004.4698021695</v>
      </c>
    </row>
    <row r="40" spans="1:5" ht="13.5">
      <c r="A40" s="20" t="s">
        <v>123</v>
      </c>
      <c r="B40" s="21">
        <v>1423082.861</v>
      </c>
      <c r="C40" s="23">
        <v>1300772.274</v>
      </c>
      <c r="D40" s="21">
        <v>2863979.6755821207</v>
      </c>
      <c r="E40" s="22">
        <v>2617827.4346434823</v>
      </c>
    </row>
    <row r="41" spans="1:5" ht="13.5">
      <c r="A41" s="13"/>
      <c r="B41" s="14"/>
      <c r="C41" s="19"/>
      <c r="D41" s="17"/>
      <c r="E41" s="18"/>
    </row>
    <row r="42" spans="1:5" ht="13.5">
      <c r="A42" s="20" t="s">
        <v>124</v>
      </c>
      <c r="B42" s="14"/>
      <c r="C42" s="19"/>
      <c r="D42" s="17"/>
      <c r="E42" s="18"/>
    </row>
    <row r="43" spans="1:5" ht="13.5">
      <c r="A43" s="13" t="s">
        <v>125</v>
      </c>
      <c r="B43" s="14">
        <v>323357.024</v>
      </c>
      <c r="C43" s="16">
        <v>409142.128</v>
      </c>
      <c r="D43" s="14">
        <v>650761.7863108536</v>
      </c>
      <c r="E43" s="15">
        <v>823405.840326833</v>
      </c>
    </row>
    <row r="44" spans="1:5" ht="13.5">
      <c r="A44" s="13" t="s">
        <v>126</v>
      </c>
      <c r="B44" s="14">
        <v>203567.376</v>
      </c>
      <c r="C44" s="16">
        <v>192439.27</v>
      </c>
      <c r="D44" s="14">
        <v>409682.98013644875</v>
      </c>
      <c r="E44" s="15">
        <v>387287.46805127896</v>
      </c>
    </row>
    <row r="45" spans="1:5" ht="13.5">
      <c r="A45" s="13" t="s">
        <v>127</v>
      </c>
      <c r="B45" s="14">
        <v>-22593.042</v>
      </c>
      <c r="C45" s="16">
        <v>-18127.032</v>
      </c>
      <c r="D45" s="14">
        <v>-45468.90056149248</v>
      </c>
      <c r="E45" s="15">
        <v>-36480.97566865906</v>
      </c>
    </row>
    <row r="46" spans="1:5" ht="13.5">
      <c r="A46" s="13" t="s">
        <v>128</v>
      </c>
      <c r="B46" s="14">
        <v>-325.438</v>
      </c>
      <c r="C46" s="16">
        <v>0</v>
      </c>
      <c r="D46" s="14">
        <v>-654.9497876793657</v>
      </c>
      <c r="E46" s="15" t="s">
        <v>3</v>
      </c>
    </row>
    <row r="47" spans="1:5" ht="13.5">
      <c r="A47" s="20" t="s">
        <v>129</v>
      </c>
      <c r="B47" s="30">
        <v>504005.92</v>
      </c>
      <c r="C47" s="31">
        <v>583454.366</v>
      </c>
      <c r="D47" s="30">
        <v>1014320.9160981306</v>
      </c>
      <c r="E47" s="32">
        <v>1174212.332709453</v>
      </c>
    </row>
    <row r="48" spans="1:5" ht="13.5">
      <c r="A48" s="143" t="s">
        <v>130</v>
      </c>
      <c r="B48" s="137">
        <v>1927088.781</v>
      </c>
      <c r="C48" s="139">
        <v>1884226.64</v>
      </c>
      <c r="D48" s="137">
        <v>3878300.591680251</v>
      </c>
      <c r="E48" s="131">
        <v>3792039.767352936</v>
      </c>
    </row>
    <row r="49" spans="1:5" ht="13.5">
      <c r="A49" s="20"/>
      <c r="B49" s="30"/>
      <c r="C49" s="31"/>
      <c r="D49" s="30"/>
      <c r="E49" s="32"/>
    </row>
    <row r="50" spans="1:5" ht="13.5">
      <c r="A50" s="143" t="s">
        <v>131</v>
      </c>
      <c r="B50" s="137">
        <v>5678829.759</v>
      </c>
      <c r="C50" s="139">
        <v>5387377.812</v>
      </c>
      <c r="D50" s="137">
        <v>11428746.320111092</v>
      </c>
      <c r="E50" s="138">
        <v>10842194.071122382</v>
      </c>
    </row>
  </sheetData>
  <printOptions/>
  <pageMargins left="0.31496062992125984" right="0.75" top="0.31496062992125984" bottom="1" header="0" footer="0"/>
  <pageSetup horizontalDpi="300" verticalDpi="3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75" workbookViewId="0" topLeftCell="A1">
      <selection activeCell="A1" sqref="A1"/>
    </sheetView>
  </sheetViews>
  <sheetFormatPr defaultColWidth="11.421875" defaultRowHeight="12.75"/>
  <cols>
    <col min="1" max="1" width="32.57421875" style="0" customWidth="1"/>
    <col min="2" max="2" width="18.7109375" style="0" customWidth="1"/>
    <col min="3" max="3" width="18.00390625" style="0" customWidth="1"/>
    <col min="4" max="4" width="14.28125" style="0" customWidth="1"/>
    <col min="5" max="5" width="14.421875" style="0" customWidth="1"/>
  </cols>
  <sheetData>
    <row r="1" spans="1:5" ht="16.5">
      <c r="A1" s="93" t="s">
        <v>132</v>
      </c>
      <c r="B1" s="268">
        <v>2006</v>
      </c>
      <c r="C1" s="268">
        <v>2007</v>
      </c>
      <c r="D1" s="94" t="s">
        <v>6</v>
      </c>
      <c r="E1" s="95" t="s">
        <v>7</v>
      </c>
    </row>
    <row r="2" spans="1:5" ht="16.5">
      <c r="A2" s="5" t="s">
        <v>133</v>
      </c>
      <c r="B2" s="6">
        <v>908024.3715912981</v>
      </c>
      <c r="C2" s="6">
        <v>844945.5533417858</v>
      </c>
      <c r="D2" s="6">
        <v>-63078.81824951235</v>
      </c>
      <c r="E2" s="7">
        <v>-0.06946819955830892</v>
      </c>
    </row>
    <row r="3" spans="1:5" ht="16.5">
      <c r="A3" s="5" t="s">
        <v>134</v>
      </c>
      <c r="B3" s="6">
        <v>-294316.24705669266</v>
      </c>
      <c r="C3" s="6">
        <v>-295687.66930306505</v>
      </c>
      <c r="D3" s="6">
        <v>-1371.4222463723854</v>
      </c>
      <c r="E3" s="7">
        <v>-0.004659689229144782</v>
      </c>
    </row>
    <row r="4" spans="1:5" ht="16.5">
      <c r="A4" s="5" t="s">
        <v>135</v>
      </c>
      <c r="B4" s="6">
        <v>-433114.7457183683</v>
      </c>
      <c r="C4" s="6">
        <v>-636347.0486425569</v>
      </c>
      <c r="D4" s="6">
        <v>-203232.3029241886</v>
      </c>
      <c r="E4" s="7">
        <v>-0.46923431938828486</v>
      </c>
    </row>
    <row r="5" spans="1:5" ht="16.5">
      <c r="A5" s="269" t="s">
        <v>136</v>
      </c>
      <c r="B5" s="270">
        <v>180593.3788162372</v>
      </c>
      <c r="C5" s="270">
        <v>-87089.1646038362</v>
      </c>
      <c r="D5" s="270">
        <v>-267682.5434200734</v>
      </c>
      <c r="E5" s="271">
        <v>-1.4822389678663346</v>
      </c>
    </row>
    <row r="23" ht="12.75">
      <c r="A23" s="66"/>
    </row>
  </sheetData>
  <printOptions/>
  <pageMargins left="0.31496062992125984" right="0.75" top="0.7874015748031497" bottom="1" header="0" footer="0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75" workbookViewId="0" topLeftCell="A1">
      <selection activeCell="A1" sqref="A1"/>
    </sheetView>
  </sheetViews>
  <sheetFormatPr defaultColWidth="11.421875" defaultRowHeight="12.75"/>
  <cols>
    <col min="1" max="1" width="29.8515625" style="0" customWidth="1"/>
    <col min="2" max="2" width="19.140625" style="0" customWidth="1"/>
    <col min="3" max="3" width="18.421875" style="0" customWidth="1"/>
    <col min="4" max="4" width="14.28125" style="0" customWidth="1"/>
    <col min="5" max="5" width="14.00390625" style="0" customWidth="1"/>
  </cols>
  <sheetData>
    <row r="1" spans="1:5" ht="16.5">
      <c r="A1" s="93" t="s">
        <v>137</v>
      </c>
      <c r="B1" s="268">
        <v>2006</v>
      </c>
      <c r="C1" s="268">
        <v>2007</v>
      </c>
      <c r="D1" s="94" t="s">
        <v>6</v>
      </c>
      <c r="E1" s="99" t="s">
        <v>7</v>
      </c>
    </row>
    <row r="2" spans="1:5" ht="16.5">
      <c r="A2" s="5" t="s">
        <v>133</v>
      </c>
      <c r="B2" s="6">
        <v>451188.23</v>
      </c>
      <c r="C2" s="6">
        <v>419844.9959999999</v>
      </c>
      <c r="D2" s="6">
        <v>-31343.23400000017</v>
      </c>
      <c r="E2" s="7">
        <v>-0.06946819955830888</v>
      </c>
    </row>
    <row r="3" spans="1:5" ht="16.5">
      <c r="A3" s="5" t="s">
        <v>134</v>
      </c>
      <c r="B3" s="6">
        <v>-146242.8</v>
      </c>
      <c r="C3" s="6">
        <v>-146924.246</v>
      </c>
      <c r="D3" s="6">
        <v>-681.4460000000254</v>
      </c>
      <c r="E3" s="7">
        <v>-0.00465968922914513</v>
      </c>
    </row>
    <row r="4" spans="1:5" ht="16.5">
      <c r="A4" s="5" t="s">
        <v>135</v>
      </c>
      <c r="B4" s="6">
        <v>-215210.386</v>
      </c>
      <c r="C4" s="6">
        <v>-316194.48500000004</v>
      </c>
      <c r="D4" s="6">
        <v>-100984.09900000005</v>
      </c>
      <c r="E4" s="7">
        <v>-0.46923431938828475</v>
      </c>
    </row>
    <row r="5" spans="1:5" ht="16.5">
      <c r="A5" s="269" t="s">
        <v>136</v>
      </c>
      <c r="B5" s="270">
        <v>89735.04400000011</v>
      </c>
      <c r="C5" s="270">
        <v>-43273.73500000016</v>
      </c>
      <c r="D5" s="270">
        <v>-133008.77900000027</v>
      </c>
      <c r="E5" s="271">
        <v>-1.4822389678663344</v>
      </c>
    </row>
    <row r="23" ht="12.75">
      <c r="A23" s="66"/>
    </row>
  </sheetData>
  <printOptions/>
  <pageMargins left="0.31496062992125984" right="0.75" top="0.7874015748031497" bottom="1" header="0" footer="0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0" bestFit="1" customWidth="1"/>
    <col min="2" max="2" width="11.57421875" style="0" bestFit="1" customWidth="1"/>
    <col min="3" max="3" width="8.28125" style="0" bestFit="1" customWidth="1"/>
    <col min="4" max="5" width="11.8515625" style="0" bestFit="1" customWidth="1"/>
    <col min="6" max="6" width="6.57421875" style="0" bestFit="1" customWidth="1"/>
    <col min="7" max="7" width="10.140625" style="0" bestFit="1" customWidth="1"/>
    <col min="8" max="8" width="13.28125" style="0" bestFit="1" customWidth="1"/>
    <col min="9" max="9" width="11.7109375" style="0" customWidth="1"/>
    <col min="10" max="10" width="10.57421875" style="0" bestFit="1" customWidth="1"/>
    <col min="11" max="11" width="10.421875" style="0" bestFit="1" customWidth="1"/>
    <col min="12" max="12" width="13.28125" style="0" bestFit="1" customWidth="1"/>
    <col min="13" max="13" width="12.28125" style="0" bestFit="1" customWidth="1"/>
  </cols>
  <sheetData>
    <row r="1" spans="1:13" ht="12.75">
      <c r="A1" s="161" t="s">
        <v>218</v>
      </c>
      <c r="B1" s="260" t="s">
        <v>219</v>
      </c>
      <c r="C1" s="261"/>
      <c r="D1" s="260" t="s">
        <v>214</v>
      </c>
      <c r="E1" s="261"/>
      <c r="F1" s="260" t="s">
        <v>215</v>
      </c>
      <c r="G1" s="261"/>
      <c r="H1" s="264" t="s">
        <v>216</v>
      </c>
      <c r="I1" s="265"/>
      <c r="J1" s="260" t="s">
        <v>88</v>
      </c>
      <c r="K1" s="261"/>
      <c r="L1" s="260" t="s">
        <v>217</v>
      </c>
      <c r="M1" s="261"/>
    </row>
    <row r="2" spans="1:13" ht="13.5" thickBot="1">
      <c r="A2" s="162" t="s">
        <v>220</v>
      </c>
      <c r="B2" s="262"/>
      <c r="C2" s="263"/>
      <c r="D2" s="262"/>
      <c r="E2" s="263"/>
      <c r="F2" s="262"/>
      <c r="G2" s="263"/>
      <c r="H2" s="266"/>
      <c r="I2" s="267"/>
      <c r="J2" s="262"/>
      <c r="K2" s="263"/>
      <c r="L2" s="262"/>
      <c r="M2" s="263"/>
    </row>
    <row r="3" spans="1:13" ht="19.5" thickBot="1">
      <c r="A3" s="163"/>
      <c r="B3" s="145" t="s">
        <v>278</v>
      </c>
      <c r="C3" s="146" t="s">
        <v>279</v>
      </c>
      <c r="D3" s="145" t="str">
        <f>+B3</f>
        <v>As of 
Dec 2006</v>
      </c>
      <c r="E3" s="146" t="str">
        <f>+C3</f>
        <v>As of
 Dec 2007</v>
      </c>
      <c r="F3" s="145" t="str">
        <f>+B3</f>
        <v>As of 
Dec 2006</v>
      </c>
      <c r="G3" s="146" t="str">
        <f>+C3</f>
        <v>As of
 Dec 2007</v>
      </c>
      <c r="H3" s="145" t="str">
        <f>+B3</f>
        <v>As of 
Dec 2006</v>
      </c>
      <c r="I3" s="146" t="str">
        <f>+C3</f>
        <v>As of
 Dec 2007</v>
      </c>
      <c r="J3" s="145" t="str">
        <f>+B3</f>
        <v>As of 
Dec 2006</v>
      </c>
      <c r="K3" s="146" t="str">
        <f>+C3</f>
        <v>As of
 Dec 2007</v>
      </c>
      <c r="L3" s="145" t="str">
        <f>+B3</f>
        <v>As of 
Dec 2006</v>
      </c>
      <c r="M3" s="146" t="str">
        <f>+C3</f>
        <v>As of
 Dec 2007</v>
      </c>
    </row>
    <row r="4" spans="1:13" ht="12.75">
      <c r="A4" s="164" t="s">
        <v>203</v>
      </c>
      <c r="B4" s="147">
        <v>8570.947574743446</v>
      </c>
      <c r="C4" s="148">
        <v>564.4140800000001</v>
      </c>
      <c r="D4" s="147"/>
      <c r="E4" s="148">
        <v>11660.14611</v>
      </c>
      <c r="F4" s="147"/>
      <c r="G4" s="149"/>
      <c r="H4" s="150">
        <v>120000</v>
      </c>
      <c r="I4" s="151"/>
      <c r="J4" s="152">
        <v>2008.3996163884285</v>
      </c>
      <c r="K4" s="153">
        <v>2588.4001006178228</v>
      </c>
      <c r="L4" s="154">
        <v>130579.34719113188</v>
      </c>
      <c r="M4" s="149">
        <v>14812.960290617822</v>
      </c>
    </row>
    <row r="5" spans="1:13" ht="12.75">
      <c r="A5" s="164" t="s">
        <v>221</v>
      </c>
      <c r="B5" s="147"/>
      <c r="C5" s="148"/>
      <c r="D5" s="147">
        <v>19023.02747543169</v>
      </c>
      <c r="E5" s="148">
        <v>14032.604049999998</v>
      </c>
      <c r="F5" s="147"/>
      <c r="G5" s="148">
        <v>4776</v>
      </c>
      <c r="H5" s="154"/>
      <c r="I5" s="149"/>
      <c r="J5" s="155"/>
      <c r="K5" s="156"/>
      <c r="L5" s="154">
        <v>19023.02747543169</v>
      </c>
      <c r="M5" s="149">
        <v>18808.604049999998</v>
      </c>
    </row>
    <row r="6" spans="1:13" ht="12.75">
      <c r="A6" s="164" t="s">
        <v>222</v>
      </c>
      <c r="B6" s="147"/>
      <c r="C6" s="148"/>
      <c r="D6" s="147">
        <v>24679.26422</v>
      </c>
      <c r="E6" s="148">
        <v>73916.46905</v>
      </c>
      <c r="F6" s="147"/>
      <c r="G6" s="149"/>
      <c r="H6" s="154"/>
      <c r="I6" s="149"/>
      <c r="J6" s="147"/>
      <c r="K6" s="148"/>
      <c r="L6" s="154">
        <v>24679.26422</v>
      </c>
      <c r="M6" s="149">
        <v>73916.46905</v>
      </c>
    </row>
    <row r="7" spans="1:13" ht="12.75">
      <c r="A7" s="164" t="s">
        <v>208</v>
      </c>
      <c r="B7" s="147">
        <v>36213.7166420467</v>
      </c>
      <c r="C7" s="148"/>
      <c r="D7" s="147"/>
      <c r="E7" s="148">
        <v>51876.898443319566</v>
      </c>
      <c r="F7" s="147"/>
      <c r="G7" s="149"/>
      <c r="H7" s="150">
        <v>173325.37957</v>
      </c>
      <c r="I7" s="149"/>
      <c r="J7" s="147"/>
      <c r="K7" s="148"/>
      <c r="L7" s="154">
        <v>209539.0962120467</v>
      </c>
      <c r="M7" s="149">
        <v>51876.898443319566</v>
      </c>
    </row>
    <row r="8" spans="1:13" ht="13.5" thickBot="1">
      <c r="A8" s="163" t="s">
        <v>223</v>
      </c>
      <c r="B8" s="157">
        <v>44784.664216790145</v>
      </c>
      <c r="C8" s="158">
        <v>564.4140800000001</v>
      </c>
      <c r="D8" s="157">
        <v>43702.29169543169</v>
      </c>
      <c r="E8" s="158">
        <v>151486.11765331955</v>
      </c>
      <c r="F8" s="157"/>
      <c r="G8" s="159">
        <v>4776</v>
      </c>
      <c r="H8" s="160">
        <v>293325.37957</v>
      </c>
      <c r="I8" s="159"/>
      <c r="J8" s="157">
        <v>2008.3996163884285</v>
      </c>
      <c r="K8" s="158">
        <v>2588.4001006178228</v>
      </c>
      <c r="L8" s="160">
        <v>383820.7350986102</v>
      </c>
      <c r="M8" s="159">
        <v>159414.93183393736</v>
      </c>
    </row>
  </sheetData>
  <mergeCells count="6">
    <mergeCell ref="L1:M2"/>
    <mergeCell ref="B1:C2"/>
    <mergeCell ref="D1:E2"/>
    <mergeCell ref="F1:G2"/>
    <mergeCell ref="H1:I2"/>
    <mergeCell ref="J1:K2"/>
  </mergeCells>
  <printOptions/>
  <pageMargins left="0.42" right="0.44" top="1" bottom="1" header="0" footer="0"/>
  <pageSetup horizontalDpi="600" verticalDpi="600" orientation="portrait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SheetLayoutView="75" workbookViewId="0" topLeftCell="A1">
      <selection activeCell="A1" sqref="A1"/>
    </sheetView>
  </sheetViews>
  <sheetFormatPr defaultColWidth="11.421875" defaultRowHeight="9" customHeight="1"/>
  <cols>
    <col min="1" max="1" width="58.00390625" style="54" customWidth="1"/>
    <col min="2" max="2" width="12.8515625" style="54" bestFit="1" customWidth="1"/>
    <col min="3" max="3" width="11.140625" style="54" customWidth="1"/>
    <col min="4" max="4" width="11.7109375" style="54" customWidth="1"/>
    <col min="5" max="5" width="12.421875" style="54" customWidth="1"/>
    <col min="6" max="16384" width="11.421875" style="54" customWidth="1"/>
  </cols>
  <sheetData>
    <row r="1" spans="1:5" ht="18.75" customHeight="1">
      <c r="A1" s="53"/>
      <c r="B1" s="165" t="s">
        <v>57</v>
      </c>
      <c r="C1" s="166"/>
      <c r="D1" s="165" t="s">
        <v>58</v>
      </c>
      <c r="E1" s="167"/>
    </row>
    <row r="2" spans="1:5" ht="27" customHeight="1">
      <c r="A2" s="53"/>
      <c r="B2" s="168">
        <v>2006</v>
      </c>
      <c r="C2" s="169">
        <v>2007</v>
      </c>
      <c r="D2" s="168">
        <v>2006</v>
      </c>
      <c r="E2" s="170">
        <v>2007</v>
      </c>
    </row>
    <row r="3" spans="1:5" ht="9" customHeight="1">
      <c r="A3" s="171" t="s">
        <v>138</v>
      </c>
      <c r="B3" s="172"/>
      <c r="C3" s="173"/>
      <c r="D3" s="174"/>
      <c r="E3" s="175"/>
    </row>
    <row r="4" spans="1:5" ht="9" customHeight="1">
      <c r="A4" s="176" t="s">
        <v>139</v>
      </c>
      <c r="B4" s="177">
        <v>203567.376</v>
      </c>
      <c r="C4" s="178">
        <v>192439.27</v>
      </c>
      <c r="D4" s="177">
        <v>409682.98013644875</v>
      </c>
      <c r="E4" s="179">
        <v>387287.46805127896</v>
      </c>
    </row>
    <row r="5" spans="1:5" ht="9" customHeight="1">
      <c r="A5" s="55"/>
      <c r="B5" s="56"/>
      <c r="C5" s="57"/>
      <c r="D5" s="56"/>
      <c r="E5" s="58"/>
    </row>
    <row r="6" spans="1:5" ht="9" customHeight="1">
      <c r="A6" s="42" t="s">
        <v>140</v>
      </c>
      <c r="B6" s="43"/>
      <c r="C6" s="44"/>
      <c r="D6" s="56"/>
      <c r="E6" s="58"/>
    </row>
    <row r="7" spans="1:5" ht="9" customHeight="1">
      <c r="A7" s="62" t="s">
        <v>141</v>
      </c>
      <c r="B7" s="39">
        <v>-3384.553</v>
      </c>
      <c r="C7" s="40">
        <v>-378.964</v>
      </c>
      <c r="D7" s="39">
        <v>-6811.473364326109</v>
      </c>
      <c r="E7" s="41">
        <v>-762.6718187123911</v>
      </c>
    </row>
    <row r="8" spans="1:5" ht="9" customHeight="1">
      <c r="A8" s="62" t="s">
        <v>142</v>
      </c>
      <c r="B8" s="39">
        <v>0</v>
      </c>
      <c r="C8" s="40">
        <v>-3077.984</v>
      </c>
      <c r="D8" s="39">
        <v>0</v>
      </c>
      <c r="E8" s="41">
        <v>-6194.497776167764</v>
      </c>
    </row>
    <row r="9" spans="1:5" ht="9" customHeight="1">
      <c r="A9" s="42" t="s">
        <v>143</v>
      </c>
      <c r="B9" s="43">
        <v>158070.76299999998</v>
      </c>
      <c r="C9" s="44">
        <v>224177.029</v>
      </c>
      <c r="D9" s="43">
        <v>318120.23385457543</v>
      </c>
      <c r="E9" s="45">
        <v>451160.27490993985</v>
      </c>
    </row>
    <row r="10" spans="1:5" ht="9" customHeight="1">
      <c r="A10" s="62" t="s">
        <v>144</v>
      </c>
      <c r="B10" s="39">
        <v>188279.191</v>
      </c>
      <c r="C10" s="40">
        <v>192975.973</v>
      </c>
      <c r="D10" s="39">
        <v>378915.2347602085</v>
      </c>
      <c r="E10" s="41">
        <v>388367.5924248828</v>
      </c>
    </row>
    <row r="11" spans="1:5" ht="9" customHeight="1">
      <c r="A11" s="62" t="s">
        <v>145</v>
      </c>
      <c r="B11" s="39">
        <v>1189.822</v>
      </c>
      <c r="C11" s="40">
        <v>1221.526</v>
      </c>
      <c r="D11" s="39">
        <v>2394.5380265249855</v>
      </c>
      <c r="E11" s="41">
        <v>2458.3428927931736</v>
      </c>
    </row>
    <row r="12" spans="1:5" ht="9" customHeight="1">
      <c r="A12" s="62" t="s">
        <v>146</v>
      </c>
      <c r="B12" s="39">
        <v>28.052</v>
      </c>
      <c r="C12" s="40">
        <v>142.111</v>
      </c>
      <c r="D12" s="39">
        <v>56.45515103946548</v>
      </c>
      <c r="E12" s="41">
        <v>286.0009257582161</v>
      </c>
    </row>
    <row r="13" spans="1:5" ht="9" customHeight="1">
      <c r="A13" s="62" t="s">
        <v>147</v>
      </c>
      <c r="B13" s="39">
        <v>1012.592</v>
      </c>
      <c r="C13" s="40">
        <v>910.091</v>
      </c>
      <c r="D13" s="39">
        <v>2037.8594860029384</v>
      </c>
      <c r="E13" s="41">
        <v>1831.5743927227354</v>
      </c>
    </row>
    <row r="14" spans="1:5" ht="9" customHeight="1">
      <c r="A14" s="62" t="s">
        <v>148</v>
      </c>
      <c r="B14" s="39">
        <v>-6484.232</v>
      </c>
      <c r="C14" s="40">
        <v>-4382.076</v>
      </c>
      <c r="D14" s="39">
        <v>-13049.63271549035</v>
      </c>
      <c r="E14" s="41">
        <v>-8819.006218680192</v>
      </c>
    </row>
    <row r="15" spans="1:5" ht="9" customHeight="1">
      <c r="A15" s="62" t="s">
        <v>149</v>
      </c>
      <c r="B15" s="39">
        <v>-45612.958</v>
      </c>
      <c r="C15" s="40">
        <v>-46947.141</v>
      </c>
      <c r="D15" s="39">
        <v>-91796.89267242247</v>
      </c>
      <c r="E15" s="41">
        <v>-94481.95978989314</v>
      </c>
    </row>
    <row r="16" spans="1:5" ht="9" customHeight="1">
      <c r="A16" s="62" t="s">
        <v>150</v>
      </c>
      <c r="B16" s="39">
        <v>134.473</v>
      </c>
      <c r="C16" s="40">
        <v>57399.943</v>
      </c>
      <c r="D16" s="39">
        <v>270.62931433516474</v>
      </c>
      <c r="E16" s="41">
        <v>115518.4105133933</v>
      </c>
    </row>
    <row r="17" spans="1:5" ht="9" customHeight="1">
      <c r="A17" s="62" t="s">
        <v>151</v>
      </c>
      <c r="B17" s="39">
        <v>-1597.565</v>
      </c>
      <c r="C17" s="40">
        <v>-8854.382</v>
      </c>
      <c r="D17" s="39">
        <v>-3215.128096761859</v>
      </c>
      <c r="E17" s="41">
        <v>-17819.601923967075</v>
      </c>
    </row>
    <row r="18" spans="1:5" ht="9" customHeight="1">
      <c r="A18" s="62" t="s">
        <v>152</v>
      </c>
      <c r="B18" s="39">
        <v>-3874.962</v>
      </c>
      <c r="C18" s="40">
        <v>-16611.944</v>
      </c>
      <c r="D18" s="39">
        <v>-7798.430236068345</v>
      </c>
      <c r="E18" s="41">
        <v>-33431.83400752682</v>
      </c>
    </row>
    <row r="19" spans="1:5" ht="9" customHeight="1">
      <c r="A19" s="62" t="s">
        <v>153</v>
      </c>
      <c r="B19" s="39">
        <v>-649.249</v>
      </c>
      <c r="C19" s="40">
        <v>-1080.365</v>
      </c>
      <c r="D19" s="39">
        <v>-1306.6252087987282</v>
      </c>
      <c r="E19" s="41">
        <v>-2174.2538590029985</v>
      </c>
    </row>
    <row r="20" spans="1:5" ht="9" customHeight="1">
      <c r="A20" s="62" t="s">
        <v>154</v>
      </c>
      <c r="B20" s="39">
        <v>25645.599</v>
      </c>
      <c r="C20" s="40">
        <v>49403.293</v>
      </c>
      <c r="D20" s="39">
        <v>51612.22604600616</v>
      </c>
      <c r="E20" s="41">
        <v>99425.00955945984</v>
      </c>
    </row>
    <row r="21" spans="1:5" ht="9" customHeight="1">
      <c r="A21" s="46" t="s">
        <v>155</v>
      </c>
      <c r="B21" s="47">
        <v>-115117.192</v>
      </c>
      <c r="C21" s="48">
        <v>-205203.453</v>
      </c>
      <c r="D21" s="43">
        <v>-231675.40501921956</v>
      </c>
      <c r="E21" s="45">
        <v>-412975.6143210771</v>
      </c>
    </row>
    <row r="22" spans="1:5" ht="9" customHeight="1">
      <c r="A22" s="62" t="s">
        <v>156</v>
      </c>
      <c r="B22" s="39">
        <v>-103113.544</v>
      </c>
      <c r="C22" s="40">
        <v>-127454.962</v>
      </c>
      <c r="D22" s="39">
        <v>-207517.84902091007</v>
      </c>
      <c r="E22" s="41">
        <v>-256505.38751031415</v>
      </c>
    </row>
    <row r="23" spans="1:5" ht="9" customHeight="1">
      <c r="A23" s="62" t="s">
        <v>157</v>
      </c>
      <c r="B23" s="39">
        <v>4685.614</v>
      </c>
      <c r="C23" s="40">
        <v>-27366.355</v>
      </c>
      <c r="D23" s="39">
        <v>9429.881865201554</v>
      </c>
      <c r="E23" s="41">
        <v>-55075.2782305943</v>
      </c>
    </row>
    <row r="24" spans="1:5" ht="9" customHeight="1">
      <c r="A24" s="62" t="s">
        <v>158</v>
      </c>
      <c r="B24" s="39">
        <v>-16689.262</v>
      </c>
      <c r="C24" s="40">
        <v>-50382.136</v>
      </c>
      <c r="D24" s="39">
        <v>-33587.43786351103</v>
      </c>
      <c r="E24" s="41">
        <v>-101394.94858016865</v>
      </c>
    </row>
    <row r="25" spans="1:5" ht="9" customHeight="1">
      <c r="A25" s="42" t="s">
        <v>159</v>
      </c>
      <c r="B25" s="43">
        <v>137263.64500000002</v>
      </c>
      <c r="C25" s="44">
        <v>150014.92599999998</v>
      </c>
      <c r="D25" s="43">
        <v>276245.53724164306</v>
      </c>
      <c r="E25" s="45">
        <v>301907.71800599725</v>
      </c>
    </row>
    <row r="26" spans="1:5" ht="9" customHeight="1">
      <c r="A26" s="62" t="s">
        <v>160</v>
      </c>
      <c r="B26" s="39">
        <v>61930.31</v>
      </c>
      <c r="C26" s="40">
        <v>208202.601</v>
      </c>
      <c r="D26" s="39">
        <v>124635.85501821329</v>
      </c>
      <c r="E26" s="41">
        <v>419011.4532391475</v>
      </c>
    </row>
    <row r="27" spans="1:5" ht="9" customHeight="1">
      <c r="A27" s="62" t="s">
        <v>161</v>
      </c>
      <c r="B27" s="39">
        <v>-1769.977</v>
      </c>
      <c r="C27" s="40">
        <v>-18668.621</v>
      </c>
      <c r="D27" s="39">
        <v>-3562.1103262291454</v>
      </c>
      <c r="E27" s="41">
        <v>-37570.93320453219</v>
      </c>
    </row>
    <row r="28" spans="1:5" ht="9" customHeight="1">
      <c r="A28" s="62" t="s">
        <v>162</v>
      </c>
      <c r="B28" s="39">
        <v>65461.873</v>
      </c>
      <c r="C28" s="40">
        <v>17633.626</v>
      </c>
      <c r="D28" s="39">
        <v>131743.1886332991</v>
      </c>
      <c r="E28" s="41">
        <v>35487.98728088712</v>
      </c>
    </row>
    <row r="29" spans="1:5" ht="9" customHeight="1">
      <c r="A29" s="62" t="s">
        <v>163</v>
      </c>
      <c r="B29" s="39">
        <v>3471.496</v>
      </c>
      <c r="C29" s="40">
        <v>12074.914</v>
      </c>
      <c r="D29" s="39">
        <v>6986.4477047233795</v>
      </c>
      <c r="E29" s="41">
        <v>24300.980096198353</v>
      </c>
    </row>
    <row r="30" spans="1:5" ht="9" customHeight="1">
      <c r="A30" s="62" t="s">
        <v>164</v>
      </c>
      <c r="B30" s="39">
        <v>8169.943</v>
      </c>
      <c r="C30" s="40">
        <v>-69227.594</v>
      </c>
      <c r="D30" s="39">
        <v>16442.15621163638</v>
      </c>
      <c r="E30" s="41">
        <v>-139321.76940570347</v>
      </c>
    </row>
    <row r="31" spans="1:5" ht="9" customHeight="1">
      <c r="A31" s="62" t="s">
        <v>29</v>
      </c>
      <c r="B31" s="39">
        <v>70788.191</v>
      </c>
      <c r="C31" s="40">
        <v>61874.172</v>
      </c>
      <c r="D31" s="39">
        <v>142462.49874217634</v>
      </c>
      <c r="E31" s="41">
        <v>124522.87629052709</v>
      </c>
    </row>
    <row r="32" spans="1:5" ht="9" customHeight="1">
      <c r="A32" s="176" t="s">
        <v>165</v>
      </c>
      <c r="B32" s="177">
        <v>451188.23</v>
      </c>
      <c r="C32" s="178">
        <v>419844.9959999999</v>
      </c>
      <c r="D32" s="177">
        <v>908024.3715912981</v>
      </c>
      <c r="E32" s="179">
        <v>844945.5533417858</v>
      </c>
    </row>
    <row r="33" spans="1:5" ht="9" customHeight="1">
      <c r="A33" s="46"/>
      <c r="B33" s="47"/>
      <c r="C33" s="48"/>
      <c r="D33" s="47"/>
      <c r="E33" s="49"/>
    </row>
    <row r="34" spans="1:5" ht="9" customHeight="1">
      <c r="A34" s="34" t="s">
        <v>166</v>
      </c>
      <c r="B34" s="35"/>
      <c r="C34" s="36"/>
      <c r="D34" s="35"/>
      <c r="E34" s="37"/>
    </row>
    <row r="35" spans="1:5" ht="9" customHeight="1">
      <c r="A35" s="62" t="s">
        <v>167</v>
      </c>
      <c r="B35" s="50">
        <v>0</v>
      </c>
      <c r="C35" s="51">
        <v>2820.189</v>
      </c>
      <c r="D35" s="50">
        <v>0</v>
      </c>
      <c r="E35" s="52">
        <v>5675.680734166516</v>
      </c>
    </row>
    <row r="36" spans="1:5" ht="9" customHeight="1">
      <c r="A36" s="62" t="s">
        <v>168</v>
      </c>
      <c r="B36" s="39">
        <v>572989.387</v>
      </c>
      <c r="C36" s="40">
        <v>166129.275</v>
      </c>
      <c r="D36" s="39">
        <v>1153151.3755559581</v>
      </c>
      <c r="E36" s="41">
        <v>334338.1331884321</v>
      </c>
    </row>
    <row r="37" spans="1:5" ht="9" customHeight="1">
      <c r="A37" s="62" t="s">
        <v>169</v>
      </c>
      <c r="B37" s="50">
        <v>49967.139</v>
      </c>
      <c r="C37" s="51">
        <v>152731.371</v>
      </c>
      <c r="D37" s="50">
        <v>100559.75970536738</v>
      </c>
      <c r="E37" s="52">
        <v>307374.6120871823</v>
      </c>
    </row>
    <row r="38" spans="1:5" ht="9" customHeight="1">
      <c r="A38" s="62" t="s">
        <v>170</v>
      </c>
      <c r="B38" s="39">
        <v>36212.674</v>
      </c>
      <c r="C38" s="40">
        <v>39720.481</v>
      </c>
      <c r="D38" s="39">
        <v>72878.65322304735</v>
      </c>
      <c r="E38" s="41">
        <v>79938.17746382499</v>
      </c>
    </row>
    <row r="39" spans="1:5" ht="9" customHeight="1">
      <c r="A39" s="62" t="s">
        <v>171</v>
      </c>
      <c r="B39" s="39">
        <v>0</v>
      </c>
      <c r="C39" s="40">
        <v>-3388.869</v>
      </c>
      <c r="D39" s="39">
        <v>0</v>
      </c>
      <c r="E39" s="41">
        <v>-6820.159391414599</v>
      </c>
    </row>
    <row r="40" spans="1:5" ht="9" customHeight="1">
      <c r="A40" s="62" t="s">
        <v>172</v>
      </c>
      <c r="B40" s="39">
        <v>0</v>
      </c>
      <c r="C40" s="40">
        <v>0</v>
      </c>
      <c r="D40" s="39">
        <v>0</v>
      </c>
      <c r="E40" s="41">
        <v>0</v>
      </c>
    </row>
    <row r="41" spans="1:5" ht="9" customHeight="1">
      <c r="A41" s="62" t="s">
        <v>173</v>
      </c>
      <c r="B41" s="39">
        <v>-122766.581</v>
      </c>
      <c r="C41" s="40">
        <v>-236721.721</v>
      </c>
      <c r="D41" s="39">
        <v>-247069.93700819096</v>
      </c>
      <c r="E41" s="41">
        <v>-476406.69162188814</v>
      </c>
    </row>
    <row r="42" spans="1:5" ht="9" customHeight="1">
      <c r="A42" s="62" t="s">
        <v>174</v>
      </c>
      <c r="B42" s="39">
        <v>-386310.964</v>
      </c>
      <c r="C42" s="40">
        <v>-159497.63</v>
      </c>
      <c r="D42" s="39">
        <v>-777457.7149872205</v>
      </c>
      <c r="E42" s="41">
        <v>-320991.829177484</v>
      </c>
    </row>
    <row r="43" spans="1:5" ht="9" customHeight="1">
      <c r="A43" s="62" t="s">
        <v>175</v>
      </c>
      <c r="B43" s="39">
        <v>-289417.92</v>
      </c>
      <c r="C43" s="40">
        <v>-108256.679</v>
      </c>
      <c r="D43" s="39">
        <v>-582458.7333212582</v>
      </c>
      <c r="E43" s="41">
        <v>-217868.50007043814</v>
      </c>
    </row>
    <row r="44" spans="1:5" ht="9" customHeight="1">
      <c r="A44" s="62" t="s">
        <v>176</v>
      </c>
      <c r="B44" s="39">
        <v>-5657.822</v>
      </c>
      <c r="C44" s="40">
        <v>0</v>
      </c>
      <c r="D44" s="39">
        <v>-11386.46782990199</v>
      </c>
      <c r="E44" s="41">
        <v>0</v>
      </c>
    </row>
    <row r="45" spans="1:5" ht="9" customHeight="1">
      <c r="A45" s="62" t="s">
        <v>177</v>
      </c>
      <c r="B45" s="50">
        <v>0</v>
      </c>
      <c r="C45" s="40">
        <v>0</v>
      </c>
      <c r="D45" s="39">
        <v>0</v>
      </c>
      <c r="E45" s="41"/>
    </row>
    <row r="46" spans="1:5" ht="9" customHeight="1">
      <c r="A46" s="62" t="s">
        <v>178</v>
      </c>
      <c r="B46" s="39">
        <v>-1258.713</v>
      </c>
      <c r="C46" s="40">
        <v>-460.663</v>
      </c>
      <c r="D46" s="39">
        <v>-2533.1823944937514</v>
      </c>
      <c r="E46" s="41">
        <v>-927.0925154460746</v>
      </c>
    </row>
    <row r="47" spans="1:5" ht="9" customHeight="1">
      <c r="A47" s="176" t="s">
        <v>179</v>
      </c>
      <c r="B47" s="180">
        <v>-146242.8</v>
      </c>
      <c r="C47" s="181">
        <v>-146924.246</v>
      </c>
      <c r="D47" s="180">
        <v>-294316.24705669266</v>
      </c>
      <c r="E47" s="182">
        <v>-295687.66930306505</v>
      </c>
    </row>
    <row r="48" spans="1:5" ht="9" customHeight="1">
      <c r="A48" s="38"/>
      <c r="B48" s="39"/>
      <c r="C48" s="40"/>
      <c r="D48" s="39"/>
      <c r="E48" s="41"/>
    </row>
    <row r="49" spans="1:5" ht="9" customHeight="1">
      <c r="A49" s="46" t="s">
        <v>180</v>
      </c>
      <c r="B49" s="47"/>
      <c r="C49" s="48"/>
      <c r="D49" s="47"/>
      <c r="E49" s="49"/>
    </row>
    <row r="50" spans="1:5" ht="9" customHeight="1">
      <c r="A50" s="62" t="s">
        <v>181</v>
      </c>
      <c r="B50" s="50">
        <v>19680.044</v>
      </c>
      <c r="C50" s="40">
        <v>2979.081</v>
      </c>
      <c r="D50" s="39">
        <v>39606.44005715551</v>
      </c>
      <c r="E50" s="41">
        <v>5995.453722151784</v>
      </c>
    </row>
    <row r="51" spans="1:5" ht="9" customHeight="1">
      <c r="A51" s="62" t="s">
        <v>182</v>
      </c>
      <c r="B51" s="50">
        <v>53.047</v>
      </c>
      <c r="C51" s="40">
        <v>8373.539</v>
      </c>
      <c r="D51" s="39">
        <v>106.75803497756043</v>
      </c>
      <c r="E51" s="41">
        <v>16851.896798084086</v>
      </c>
    </row>
    <row r="52" spans="1:5" ht="9" customHeight="1">
      <c r="A52" s="62" t="s">
        <v>183</v>
      </c>
      <c r="B52" s="50">
        <v>0</v>
      </c>
      <c r="C52" s="40">
        <v>0</v>
      </c>
      <c r="D52" s="39">
        <v>0</v>
      </c>
      <c r="E52" s="41">
        <v>0</v>
      </c>
    </row>
    <row r="53" spans="1:5" ht="9" customHeight="1">
      <c r="A53" s="62" t="s">
        <v>184</v>
      </c>
      <c r="B53" s="50">
        <v>13764.934</v>
      </c>
      <c r="C53" s="40">
        <v>0</v>
      </c>
      <c r="D53" s="50">
        <v>27702.175531807847</v>
      </c>
      <c r="E53" s="41">
        <v>0</v>
      </c>
    </row>
    <row r="54" spans="1:5" ht="9" customHeight="1">
      <c r="A54" s="62" t="s">
        <v>185</v>
      </c>
      <c r="B54" s="39">
        <v>1113.014</v>
      </c>
      <c r="C54" s="40">
        <v>43172.429</v>
      </c>
      <c r="D54" s="39">
        <v>2239.9605546499224</v>
      </c>
      <c r="E54" s="41">
        <v>86885.28446939967</v>
      </c>
    </row>
    <row r="55" spans="1:5" ht="9" customHeight="1">
      <c r="A55" s="62" t="s">
        <v>186</v>
      </c>
      <c r="B55" s="39">
        <v>-182671.177</v>
      </c>
      <c r="C55" s="40">
        <v>-207029.784</v>
      </c>
      <c r="D55" s="39">
        <v>-367629.006419932</v>
      </c>
      <c r="E55" s="41">
        <v>-416651.13807885046</v>
      </c>
    </row>
    <row r="56" spans="1:5" ht="9" customHeight="1">
      <c r="A56" s="62" t="s">
        <v>187</v>
      </c>
      <c r="B56" s="39">
        <v>-10920.81</v>
      </c>
      <c r="C56" s="40">
        <v>-38183.886</v>
      </c>
      <c r="D56" s="39">
        <v>-21978.325182635996</v>
      </c>
      <c r="E56" s="41">
        <v>-76845.75258105416</v>
      </c>
    </row>
    <row r="57" spans="1:5" ht="9" customHeight="1">
      <c r="A57" s="62" t="s">
        <v>188</v>
      </c>
      <c r="B57" s="50">
        <v>0</v>
      </c>
      <c r="C57" s="51">
        <v>0</v>
      </c>
      <c r="D57" s="50">
        <v>0</v>
      </c>
      <c r="E57" s="41">
        <v>0</v>
      </c>
    </row>
    <row r="58" spans="1:5" ht="9" customHeight="1">
      <c r="A58" s="62" t="s">
        <v>189</v>
      </c>
      <c r="B58" s="50">
        <v>-44582.287</v>
      </c>
      <c r="C58" s="51">
        <v>-81839.056</v>
      </c>
      <c r="D58" s="50">
        <v>-89722.64887600878</v>
      </c>
      <c r="E58" s="52">
        <v>-164702.56193523717</v>
      </c>
    </row>
    <row r="59" spans="1:5" ht="9" customHeight="1">
      <c r="A59" s="62" t="s">
        <v>190</v>
      </c>
      <c r="B59" s="39">
        <v>-11647.151</v>
      </c>
      <c r="C59" s="40">
        <v>-43666.808</v>
      </c>
      <c r="D59" s="39">
        <v>-23440.09941838234</v>
      </c>
      <c r="E59" s="41">
        <v>-87880.23103705046</v>
      </c>
    </row>
    <row r="60" spans="1:5" ht="9" customHeight="1">
      <c r="A60" s="183" t="s">
        <v>191</v>
      </c>
      <c r="B60" s="180">
        <v>-215210.386</v>
      </c>
      <c r="C60" s="181">
        <v>-316194.48500000004</v>
      </c>
      <c r="D60" s="180">
        <v>-433114.7457183683</v>
      </c>
      <c r="E60" s="182">
        <v>-636347.0486425569</v>
      </c>
    </row>
    <row r="61" spans="1:5" ht="9" customHeight="1">
      <c r="A61" s="42"/>
      <c r="B61" s="43"/>
      <c r="C61" s="44"/>
      <c r="D61" s="43"/>
      <c r="E61" s="45"/>
    </row>
    <row r="62" spans="1:5" ht="9" customHeight="1">
      <c r="A62" s="183" t="s">
        <v>192</v>
      </c>
      <c r="B62" s="180">
        <v>89735.04400000011</v>
      </c>
      <c r="C62" s="181">
        <v>-43273.73500000016</v>
      </c>
      <c r="D62" s="180">
        <v>180593.3788162372</v>
      </c>
      <c r="E62" s="182">
        <v>-87089.1646038362</v>
      </c>
    </row>
    <row r="63" spans="1:5" ht="9" customHeight="1">
      <c r="A63" s="42"/>
      <c r="B63" s="43"/>
      <c r="C63" s="44"/>
      <c r="D63" s="43"/>
      <c r="E63" s="45"/>
    </row>
    <row r="64" spans="1:5" ht="9" customHeight="1">
      <c r="A64" s="184" t="s">
        <v>193</v>
      </c>
      <c r="B64" s="185">
        <v>-11934.716</v>
      </c>
      <c r="C64" s="186">
        <v>-22762.635</v>
      </c>
      <c r="D64" s="185">
        <v>-24018.829117108417</v>
      </c>
      <c r="E64" s="187">
        <v>-45810.20950310934</v>
      </c>
    </row>
    <row r="65" spans="1:5" ht="9" customHeight="1">
      <c r="A65" s="188" t="s">
        <v>194</v>
      </c>
      <c r="B65" s="189">
        <v>77800.328</v>
      </c>
      <c r="C65" s="190">
        <v>-66036.37</v>
      </c>
      <c r="D65" s="189">
        <v>156574.54969912858</v>
      </c>
      <c r="E65" s="191">
        <v>-132899.37410694518</v>
      </c>
    </row>
    <row r="66" spans="1:5" ht="9" customHeight="1">
      <c r="A66" s="184" t="s">
        <v>195</v>
      </c>
      <c r="B66" s="185">
        <v>89220.854</v>
      </c>
      <c r="C66" s="186">
        <v>167021.182</v>
      </c>
      <c r="D66" s="185">
        <v>179558.56225724003</v>
      </c>
      <c r="E66" s="187">
        <v>336133.1119563686</v>
      </c>
    </row>
    <row r="67" spans="1:5" ht="9" customHeight="1">
      <c r="A67" s="183" t="s">
        <v>196</v>
      </c>
      <c r="B67" s="180">
        <v>167021.182</v>
      </c>
      <c r="C67" s="181">
        <v>100984.812</v>
      </c>
      <c r="D67" s="180">
        <v>336133.1119563686</v>
      </c>
      <c r="E67" s="182">
        <v>203233.73784942343</v>
      </c>
    </row>
  </sheetData>
  <printOptions/>
  <pageMargins left="0.31496062992125984" right="0.75" top="0.31496062992125984" bottom="1" header="0" footer="0"/>
  <pageSetup horizontalDpi="300" verticalDpi="300" orientation="landscape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11.421875" defaultRowHeight="12.75"/>
  <cols>
    <col min="1" max="1" width="34.57421875" style="0" bestFit="1" customWidth="1"/>
    <col min="2" max="4" width="14.7109375" style="0" bestFit="1" customWidth="1"/>
    <col min="5" max="5" width="13.421875" style="0" bestFit="1" customWidth="1"/>
    <col min="6" max="6" width="13.7109375" style="0" bestFit="1" customWidth="1"/>
    <col min="7" max="7" width="14.00390625" style="0" bestFit="1" customWidth="1"/>
    <col min="8" max="9" width="13.7109375" style="0" bestFit="1" customWidth="1"/>
  </cols>
  <sheetData>
    <row r="1" spans="1:9" ht="18">
      <c r="A1" s="192" t="s">
        <v>224</v>
      </c>
      <c r="B1" s="193" t="s">
        <v>204</v>
      </c>
      <c r="C1" s="193" t="s">
        <v>205</v>
      </c>
      <c r="D1" s="193" t="s">
        <v>225</v>
      </c>
      <c r="E1" s="193" t="s">
        <v>201</v>
      </c>
      <c r="F1" s="193" t="s">
        <v>208</v>
      </c>
      <c r="G1" s="193" t="s">
        <v>221</v>
      </c>
      <c r="H1" s="194" t="s">
        <v>226</v>
      </c>
      <c r="I1" s="194" t="s">
        <v>200</v>
      </c>
    </row>
    <row r="2" spans="1:9" ht="12.75">
      <c r="A2" s="195" t="s">
        <v>227</v>
      </c>
      <c r="B2" s="196"/>
      <c r="C2" s="196"/>
      <c r="D2" s="197"/>
      <c r="E2" s="197"/>
      <c r="F2" s="197"/>
      <c r="G2" s="196"/>
      <c r="H2" s="198"/>
      <c r="I2" s="198" t="s">
        <v>228</v>
      </c>
    </row>
    <row r="3" spans="1:9" ht="12.75">
      <c r="A3" s="199" t="s">
        <v>229</v>
      </c>
      <c r="B3" s="199">
        <v>8420.891</v>
      </c>
      <c r="C3" s="199">
        <v>3696.247601345497</v>
      </c>
      <c r="D3" s="199">
        <v>12117.138601345498</v>
      </c>
      <c r="E3" s="199">
        <v>18772.99779726177</v>
      </c>
      <c r="F3" s="199">
        <v>11941.80429304</v>
      </c>
      <c r="G3" s="199">
        <v>7654.449321070146</v>
      </c>
      <c r="H3" s="199">
        <f>+D3+F3+G3</f>
        <v>31713.392215455642</v>
      </c>
      <c r="I3" s="199">
        <f>+E3+H3</f>
        <v>50486.39001271741</v>
      </c>
    </row>
    <row r="4" spans="1:9" ht="12.75">
      <c r="A4" s="200" t="s">
        <v>230</v>
      </c>
      <c r="B4" s="200">
        <v>0</v>
      </c>
      <c r="C4" s="200">
        <v>3696.247601345497</v>
      </c>
      <c r="D4" s="200">
        <v>3696.247601345497</v>
      </c>
      <c r="E4" s="200">
        <v>13179.420562791936</v>
      </c>
      <c r="F4" s="200">
        <v>11427.21459135</v>
      </c>
      <c r="G4" s="200">
        <v>4384.582499725725</v>
      </c>
      <c r="H4" s="200">
        <f aca="true" t="shared" si="0" ref="H4:H18">+D4+F4+G4</f>
        <v>19508.044692421223</v>
      </c>
      <c r="I4" s="200">
        <f aca="true" t="shared" si="1" ref="I4:I18">+E4+H4</f>
        <v>32687.46525521316</v>
      </c>
    </row>
    <row r="5" spans="1:9" ht="12.75">
      <c r="A5" s="200" t="s">
        <v>231</v>
      </c>
      <c r="B5" s="200">
        <v>8420.891</v>
      </c>
      <c r="C5" s="200">
        <v>0</v>
      </c>
      <c r="D5" s="200">
        <v>8420.891</v>
      </c>
      <c r="E5" s="200">
        <v>5590.950754464571</v>
      </c>
      <c r="F5" s="200">
        <v>514.5897016899999</v>
      </c>
      <c r="G5" s="200">
        <v>3269.8668213444207</v>
      </c>
      <c r="H5" s="200">
        <f t="shared" si="0"/>
        <v>12205.34752303442</v>
      </c>
      <c r="I5" s="200">
        <f t="shared" si="1"/>
        <v>17796.29827749899</v>
      </c>
    </row>
    <row r="6" spans="1:9" ht="12.75">
      <c r="A6" s="200" t="s">
        <v>232</v>
      </c>
      <c r="B6" s="200">
        <v>0</v>
      </c>
      <c r="C6" s="200">
        <v>0</v>
      </c>
      <c r="D6" s="200">
        <v>0</v>
      </c>
      <c r="E6" s="200">
        <v>2.6264800052642823</v>
      </c>
      <c r="F6" s="200">
        <v>0</v>
      </c>
      <c r="G6" s="200">
        <v>0</v>
      </c>
      <c r="H6" s="200"/>
      <c r="I6" s="200"/>
    </row>
    <row r="7" spans="1:9" ht="12.75">
      <c r="A7" s="199" t="s">
        <v>233</v>
      </c>
      <c r="B7" s="199">
        <v>106.79424303374691</v>
      </c>
      <c r="C7" s="199">
        <v>260.0828465955366</v>
      </c>
      <c r="D7" s="199">
        <v>366.8770896292835</v>
      </c>
      <c r="E7" s="199">
        <v>1041.89679581371</v>
      </c>
      <c r="F7" s="199">
        <v>3813.958772355</v>
      </c>
      <c r="G7" s="199">
        <v>498.93869101849486</v>
      </c>
      <c r="H7" s="199">
        <f t="shared" si="0"/>
        <v>4679.774553002778</v>
      </c>
      <c r="I7" s="199">
        <f t="shared" si="1"/>
        <v>5721.671348816488</v>
      </c>
    </row>
    <row r="8" spans="1:9" ht="12.75">
      <c r="A8" s="200" t="s">
        <v>234</v>
      </c>
      <c r="B8" s="200">
        <v>0</v>
      </c>
      <c r="C8" s="200">
        <v>0</v>
      </c>
      <c r="D8" s="200">
        <v>0</v>
      </c>
      <c r="E8" s="200">
        <v>6564.208900827592</v>
      </c>
      <c r="F8" s="200">
        <v>0</v>
      </c>
      <c r="G8" s="200">
        <v>0</v>
      </c>
      <c r="H8" s="200">
        <f t="shared" si="0"/>
        <v>0</v>
      </c>
      <c r="I8" s="200">
        <f t="shared" si="1"/>
        <v>6564.208900827592</v>
      </c>
    </row>
    <row r="9" spans="1:9" ht="12.75">
      <c r="A9" s="200" t="s">
        <v>235</v>
      </c>
      <c r="B9" s="200">
        <v>0</v>
      </c>
      <c r="C9" s="200">
        <v>0</v>
      </c>
      <c r="D9" s="200">
        <v>0</v>
      </c>
      <c r="E9" s="200">
        <v>890.0968782951124</v>
      </c>
      <c r="F9" s="200">
        <v>788.85256406</v>
      </c>
      <c r="G9" s="200">
        <v>0</v>
      </c>
      <c r="H9" s="200">
        <f t="shared" si="0"/>
        <v>788.85256406</v>
      </c>
      <c r="I9" s="200">
        <f t="shared" si="1"/>
        <v>1678.9494423551123</v>
      </c>
    </row>
    <row r="10" spans="1:9" ht="12.75">
      <c r="A10" s="200" t="s">
        <v>236</v>
      </c>
      <c r="B10" s="200">
        <v>106.79424303374691</v>
      </c>
      <c r="C10" s="200">
        <v>260.0828465955366</v>
      </c>
      <c r="D10" s="200">
        <v>366.8770896292835</v>
      </c>
      <c r="E10" s="200">
        <v>151.799917518598</v>
      </c>
      <c r="F10" s="200">
        <v>3025.1062082949998</v>
      </c>
      <c r="G10" s="200">
        <v>498.93869101849486</v>
      </c>
      <c r="H10" s="200">
        <f t="shared" si="0"/>
        <v>3890.921988942778</v>
      </c>
      <c r="I10" s="200">
        <f t="shared" si="1"/>
        <v>4042.721906461376</v>
      </c>
    </row>
    <row r="11" spans="1:9" ht="25.5">
      <c r="A11" s="272" t="s">
        <v>280</v>
      </c>
      <c r="B11" s="199">
        <v>77.678145</v>
      </c>
      <c r="C11" s="199">
        <v>0</v>
      </c>
      <c r="D11" s="199">
        <v>77.678145</v>
      </c>
      <c r="E11" s="199">
        <v>602.3759912940912</v>
      </c>
      <c r="F11" s="199">
        <v>142.70165945019866</v>
      </c>
      <c r="G11" s="199">
        <v>160.0898610565814</v>
      </c>
      <c r="H11" s="199">
        <f t="shared" si="0"/>
        <v>380.4696655067801</v>
      </c>
      <c r="I11" s="199">
        <f t="shared" si="1"/>
        <v>982.8456568008713</v>
      </c>
    </row>
    <row r="12" spans="1:9" ht="12.75">
      <c r="A12" s="199" t="s">
        <v>238</v>
      </c>
      <c r="B12" s="199">
        <v>8450.007098033746</v>
      </c>
      <c r="C12" s="199">
        <v>3956.330448941033</v>
      </c>
      <c r="D12" s="199">
        <v>12406.337546974779</v>
      </c>
      <c r="E12" s="199">
        <v>19212.14909731244</v>
      </c>
      <c r="F12" s="199">
        <v>15613.061405284801</v>
      </c>
      <c r="G12" s="199">
        <v>7993.5073616194195</v>
      </c>
      <c r="H12" s="199">
        <f t="shared" si="0"/>
        <v>36012.906313879</v>
      </c>
      <c r="I12" s="199">
        <f t="shared" si="1"/>
        <v>55225.05541119144</v>
      </c>
    </row>
    <row r="13" spans="1:9" ht="12.75">
      <c r="A13" s="200" t="s">
        <v>239</v>
      </c>
      <c r="B13" s="200">
        <v>0</v>
      </c>
      <c r="C13" s="200">
        <v>0</v>
      </c>
      <c r="D13" s="200">
        <v>0</v>
      </c>
      <c r="E13" s="200">
        <v>7490.343811037493</v>
      </c>
      <c r="F13" s="200">
        <v>5000.349400068001</v>
      </c>
      <c r="G13" s="200">
        <v>2217.051370551035</v>
      </c>
      <c r="H13" s="200">
        <f t="shared" si="0"/>
        <v>7217.400770619036</v>
      </c>
      <c r="I13" s="200">
        <f t="shared" si="1"/>
        <v>14707.744581656529</v>
      </c>
    </row>
    <row r="14" spans="1:9" ht="25.5">
      <c r="A14" s="273" t="s">
        <v>281</v>
      </c>
      <c r="B14" s="200">
        <v>0</v>
      </c>
      <c r="C14" s="200">
        <v>0</v>
      </c>
      <c r="D14" s="200">
        <v>0</v>
      </c>
      <c r="E14" s="200">
        <v>4011.3052129999996</v>
      </c>
      <c r="F14" s="200">
        <v>3045.4306906168736</v>
      </c>
      <c r="G14" s="200">
        <v>1116.861340462172</v>
      </c>
      <c r="H14" s="200">
        <f t="shared" si="0"/>
        <v>4162.292031079045</v>
      </c>
      <c r="I14" s="200">
        <f t="shared" si="1"/>
        <v>8173.597244079045</v>
      </c>
    </row>
    <row r="15" spans="1:9" ht="12.75">
      <c r="A15" s="200" t="s">
        <v>241</v>
      </c>
      <c r="B15" s="200">
        <v>602.8775498392855</v>
      </c>
      <c r="C15" s="200">
        <v>1082.4921289999997</v>
      </c>
      <c r="D15" s="200">
        <v>1685.3696788392854</v>
      </c>
      <c r="E15" s="200">
        <v>5280.875409566667</v>
      </c>
      <c r="F15" s="200">
        <v>2493.4334783800746</v>
      </c>
      <c r="G15" s="200">
        <v>4235.291067823087</v>
      </c>
      <c r="H15" s="200">
        <f t="shared" si="0"/>
        <v>8414.094225042447</v>
      </c>
      <c r="I15" s="200">
        <f t="shared" si="1"/>
        <v>13694.969634609115</v>
      </c>
    </row>
    <row r="16" spans="1:9" ht="12.75">
      <c r="A16" s="200" t="s">
        <v>242</v>
      </c>
      <c r="B16" s="200">
        <v>420.1478356250002</v>
      </c>
      <c r="C16" s="200">
        <v>258.97564501322404</v>
      </c>
      <c r="D16" s="200">
        <v>679.1234806382242</v>
      </c>
      <c r="E16" s="200">
        <v>0</v>
      </c>
      <c r="F16" s="200">
        <v>0</v>
      </c>
      <c r="G16" s="200">
        <v>0</v>
      </c>
      <c r="H16" s="200">
        <f t="shared" si="0"/>
        <v>679.1234806382242</v>
      </c>
      <c r="I16" s="200">
        <f t="shared" si="1"/>
        <v>679.1234806382242</v>
      </c>
    </row>
    <row r="17" spans="1:9" ht="12.75">
      <c r="A17" s="200" t="s">
        <v>243</v>
      </c>
      <c r="B17" s="200">
        <v>7426.98171256946</v>
      </c>
      <c r="C17" s="200">
        <v>2614.862674927809</v>
      </c>
      <c r="D17" s="200">
        <v>10041.844387497269</v>
      </c>
      <c r="E17" s="200">
        <v>2429.624663708282</v>
      </c>
      <c r="F17" s="200">
        <v>5073.847836219851</v>
      </c>
      <c r="G17" s="200">
        <v>424.3035827831258</v>
      </c>
      <c r="H17" s="200">
        <f t="shared" si="0"/>
        <v>15539.995806500247</v>
      </c>
      <c r="I17" s="200">
        <f t="shared" si="1"/>
        <v>17969.620470208527</v>
      </c>
    </row>
    <row r="18" spans="1:9" ht="12.75">
      <c r="A18" s="200" t="s">
        <v>244</v>
      </c>
      <c r="B18" s="200">
        <v>0</v>
      </c>
      <c r="C18" s="200">
        <v>0</v>
      </c>
      <c r="D18" s="200">
        <v>0</v>
      </c>
      <c r="E18" s="200">
        <v>6563.908900827592</v>
      </c>
      <c r="F18" s="200">
        <v>0</v>
      </c>
      <c r="G18" s="200">
        <v>0</v>
      </c>
      <c r="H18" s="200">
        <f t="shared" si="0"/>
        <v>0</v>
      </c>
      <c r="I18" s="200">
        <f t="shared" si="1"/>
        <v>6563.908900827592</v>
      </c>
    </row>
    <row r="19" spans="1:9" ht="12.75">
      <c r="A19" s="201" t="s">
        <v>245</v>
      </c>
      <c r="B19" s="202">
        <v>102950.3</v>
      </c>
      <c r="C19" s="202">
        <v>102950.3</v>
      </c>
      <c r="D19" s="202">
        <v>102950.3</v>
      </c>
      <c r="E19" s="202">
        <v>52656.2</v>
      </c>
      <c r="F19" s="202">
        <v>72660.77</v>
      </c>
      <c r="G19" s="202">
        <v>24615.073678424393</v>
      </c>
      <c r="H19" s="202"/>
      <c r="I19" s="202"/>
    </row>
    <row r="20" spans="1:9" ht="12.75">
      <c r="A20" s="203" t="s">
        <v>246</v>
      </c>
      <c r="B20" s="206">
        <v>0.08207850873706776</v>
      </c>
      <c r="C20" s="206">
        <v>0.03842951840782429</v>
      </c>
      <c r="D20" s="206">
        <v>0.12050802714489205</v>
      </c>
      <c r="E20" s="206">
        <v>0.3645290312565955</v>
      </c>
      <c r="F20" s="206">
        <v>0.21487607969589093</v>
      </c>
      <c r="G20" s="206">
        <v>0.3247403386253477</v>
      </c>
      <c r="H20" s="206"/>
      <c r="I20" s="206"/>
    </row>
    <row r="21" spans="1:9" ht="12.75">
      <c r="A21" s="204"/>
      <c r="B21" s="204"/>
      <c r="C21" s="204"/>
      <c r="D21" s="204"/>
      <c r="E21" s="204"/>
      <c r="F21" s="204"/>
      <c r="G21" s="204"/>
      <c r="H21" s="204"/>
      <c r="I21" s="204"/>
    </row>
    <row r="22" spans="1:9" ht="12.75">
      <c r="A22" s="205"/>
      <c r="B22" s="204"/>
      <c r="C22" s="204"/>
      <c r="D22" s="204"/>
      <c r="E22" s="204"/>
      <c r="F22" s="204"/>
      <c r="G22" s="204"/>
      <c r="H22" s="204"/>
      <c r="I22" s="204"/>
    </row>
    <row r="23" spans="1:9" ht="18">
      <c r="A23" s="192" t="s">
        <v>247</v>
      </c>
      <c r="B23" s="193" t="s">
        <v>204</v>
      </c>
      <c r="C23" s="193" t="s">
        <v>205</v>
      </c>
      <c r="D23" s="193" t="s">
        <v>225</v>
      </c>
      <c r="E23" s="193" t="s">
        <v>201</v>
      </c>
      <c r="F23" s="193" t="s">
        <v>208</v>
      </c>
      <c r="G23" s="193" t="s">
        <v>221</v>
      </c>
      <c r="H23" s="194" t="s">
        <v>226</v>
      </c>
      <c r="I23" s="194" t="s">
        <v>200</v>
      </c>
    </row>
    <row r="24" spans="1:9" ht="12.75">
      <c r="A24" s="195" t="s">
        <v>227</v>
      </c>
      <c r="B24" s="196"/>
      <c r="C24" s="196"/>
      <c r="D24" s="197"/>
      <c r="E24" s="197"/>
      <c r="F24" s="197"/>
      <c r="G24" s="196"/>
      <c r="H24" s="198"/>
      <c r="I24" s="198" t="s">
        <v>228</v>
      </c>
    </row>
    <row r="25" spans="1:9" ht="12.75">
      <c r="A25" s="199" t="s">
        <v>229</v>
      </c>
      <c r="B25" s="199">
        <v>8709</v>
      </c>
      <c r="C25" s="199">
        <v>5041.333838932557</v>
      </c>
      <c r="D25" s="199">
        <v>13750.333838932558</v>
      </c>
      <c r="E25" s="199">
        <v>19973.17765713422</v>
      </c>
      <c r="F25" s="199">
        <v>12563.967329580371</v>
      </c>
      <c r="G25" s="199">
        <v>6661.960605325297</v>
      </c>
      <c r="H25" s="199">
        <f>+D25+F25+G25</f>
        <v>32976.261773838225</v>
      </c>
      <c r="I25" s="199">
        <f>+E25+H25</f>
        <v>52949.439430972445</v>
      </c>
    </row>
    <row r="26" spans="1:9" ht="12.75">
      <c r="A26" s="200" t="s">
        <v>230</v>
      </c>
      <c r="B26" s="200">
        <v>0</v>
      </c>
      <c r="C26" s="200">
        <v>5041.333838932557</v>
      </c>
      <c r="D26" s="200">
        <v>5041.333838932557</v>
      </c>
      <c r="E26" s="200">
        <v>17148.051346304906</v>
      </c>
      <c r="F26" s="200">
        <v>12230.328871620372</v>
      </c>
      <c r="G26" s="200">
        <v>4197.3197037438285</v>
      </c>
      <c r="H26" s="200">
        <f aca="true" t="shared" si="2" ref="H26:H41">+D26+F26+G26</f>
        <v>21468.98241429676</v>
      </c>
      <c r="I26" s="200">
        <f aca="true" t="shared" si="3" ref="I26:I41">+E26+H26</f>
        <v>38617.03376060167</v>
      </c>
    </row>
    <row r="27" spans="1:9" ht="12.75">
      <c r="A27" s="200" t="s">
        <v>231</v>
      </c>
      <c r="B27" s="200">
        <v>8709</v>
      </c>
      <c r="C27" s="200">
        <v>0</v>
      </c>
      <c r="D27" s="200">
        <v>8709</v>
      </c>
      <c r="E27" s="200">
        <v>2825.126310829312</v>
      </c>
      <c r="F27" s="200">
        <v>333.63845795999987</v>
      </c>
      <c r="G27" s="200">
        <v>2464.640901581469</v>
      </c>
      <c r="H27" s="200">
        <f t="shared" si="2"/>
        <v>11507.27935954147</v>
      </c>
      <c r="I27" s="200">
        <f t="shared" si="3"/>
        <v>14332.405670370781</v>
      </c>
    </row>
    <row r="28" spans="1:9" ht="12.75">
      <c r="A28" s="200" t="s">
        <v>232</v>
      </c>
      <c r="B28" s="200">
        <v>0</v>
      </c>
      <c r="C28" s="200">
        <v>0</v>
      </c>
      <c r="D28" s="200">
        <v>0</v>
      </c>
      <c r="E28" s="200">
        <v>0</v>
      </c>
      <c r="F28" s="200">
        <v>0</v>
      </c>
      <c r="G28" s="200">
        <v>0</v>
      </c>
      <c r="H28" s="200"/>
      <c r="I28" s="200"/>
    </row>
    <row r="29" spans="1:9" ht="12.75">
      <c r="A29" s="199" t="s">
        <v>233</v>
      </c>
      <c r="B29" s="199">
        <v>106.55625944615386</v>
      </c>
      <c r="C29" s="199">
        <v>149.4993249949332</v>
      </c>
      <c r="D29" s="199">
        <v>256.05558444108703</v>
      </c>
      <c r="E29" s="199">
        <v>1316.8095975679753</v>
      </c>
      <c r="F29" s="199">
        <v>2883.4557474125</v>
      </c>
      <c r="G29" s="199">
        <v>273.5220330261336</v>
      </c>
      <c r="H29" s="199">
        <f t="shared" si="2"/>
        <v>3413.0333648797205</v>
      </c>
      <c r="I29" s="199">
        <f t="shared" si="3"/>
        <v>4729.842962447696</v>
      </c>
    </row>
    <row r="30" spans="1:9" ht="12.75">
      <c r="A30" s="200" t="s">
        <v>234</v>
      </c>
      <c r="B30" s="200">
        <v>0</v>
      </c>
      <c r="C30" s="200">
        <v>0</v>
      </c>
      <c r="D30" s="200">
        <v>0</v>
      </c>
      <c r="E30" s="200">
        <v>7140.618568713273</v>
      </c>
      <c r="F30" s="200">
        <v>0</v>
      </c>
      <c r="G30" s="200">
        <v>0</v>
      </c>
      <c r="H30" s="200">
        <f t="shared" si="2"/>
        <v>0</v>
      </c>
      <c r="I30" s="200">
        <f t="shared" si="3"/>
        <v>7140.618568713273</v>
      </c>
    </row>
    <row r="31" spans="1:9" ht="12.75">
      <c r="A31" s="200" t="s">
        <v>235</v>
      </c>
      <c r="B31" s="200">
        <v>106.55625944615386</v>
      </c>
      <c r="C31" s="200">
        <v>0</v>
      </c>
      <c r="D31" s="200">
        <v>106.55625944615386</v>
      </c>
      <c r="E31" s="200">
        <v>992.9310833187797</v>
      </c>
      <c r="F31" s="200">
        <v>249.56558199999998</v>
      </c>
      <c r="G31" s="200">
        <v>0</v>
      </c>
      <c r="H31" s="200">
        <f t="shared" si="2"/>
        <v>356.12184144615384</v>
      </c>
      <c r="I31" s="200">
        <f t="shared" si="3"/>
        <v>1349.0529247649336</v>
      </c>
    </row>
    <row r="32" spans="1:9" ht="12.75">
      <c r="A32" s="200" t="s">
        <v>236</v>
      </c>
      <c r="B32" s="200">
        <v>0</v>
      </c>
      <c r="C32" s="200">
        <v>149.4993249949332</v>
      </c>
      <c r="D32" s="200">
        <v>149.4993249949332</v>
      </c>
      <c r="E32" s="200">
        <v>323.8785142491961</v>
      </c>
      <c r="F32" s="200">
        <v>2633.8901654124998</v>
      </c>
      <c r="G32" s="200">
        <v>273.5220330261336</v>
      </c>
      <c r="H32" s="200">
        <f t="shared" si="2"/>
        <v>3056.911523433567</v>
      </c>
      <c r="I32" s="200">
        <f t="shared" si="3"/>
        <v>3380.790037682763</v>
      </c>
    </row>
    <row r="33" spans="1:9" ht="25.5">
      <c r="A33" s="272" t="s">
        <v>280</v>
      </c>
      <c r="B33" s="199">
        <v>80.05523299999913</v>
      </c>
      <c r="C33" s="199">
        <v>0</v>
      </c>
      <c r="D33" s="199">
        <v>80.05523299999913</v>
      </c>
      <c r="E33" s="199">
        <v>367.0802522983137</v>
      </c>
      <c r="F33" s="199">
        <v>120.5226696266036</v>
      </c>
      <c r="G33" s="199">
        <v>169.01315881943196</v>
      </c>
      <c r="H33" s="199">
        <f t="shared" si="2"/>
        <v>369.5910614460347</v>
      </c>
      <c r="I33" s="199">
        <f t="shared" si="3"/>
        <v>736.6713137443485</v>
      </c>
    </row>
    <row r="34" spans="1:9" ht="12.75">
      <c r="A34" s="199" t="s">
        <v>238</v>
      </c>
      <c r="B34" s="199">
        <v>8735.501026446154</v>
      </c>
      <c r="C34" s="199">
        <v>5190.833163927489</v>
      </c>
      <c r="D34" s="199">
        <v>13926.334190373644</v>
      </c>
      <c r="E34" s="199">
        <v>20922.75211479017</v>
      </c>
      <c r="F34" s="199">
        <v>15326.900408746265</v>
      </c>
      <c r="G34" s="199">
        <v>6766.469479531997</v>
      </c>
      <c r="H34" s="199">
        <f t="shared" si="2"/>
        <v>36019.70407865191</v>
      </c>
      <c r="I34" s="199">
        <f t="shared" si="3"/>
        <v>56942.45619344208</v>
      </c>
    </row>
    <row r="35" spans="1:9" ht="12.75">
      <c r="A35" s="200" t="s">
        <v>239</v>
      </c>
      <c r="B35" s="200">
        <v>0</v>
      </c>
      <c r="C35" s="200">
        <v>0</v>
      </c>
      <c r="D35" s="200">
        <v>0</v>
      </c>
      <c r="E35" s="200">
        <v>6567.845198004042</v>
      </c>
      <c r="F35" s="200">
        <v>3390.9569942900002</v>
      </c>
      <c r="G35" s="200">
        <v>1709.4356485756398</v>
      </c>
      <c r="H35" s="200">
        <f t="shared" si="2"/>
        <v>5100.39264286564</v>
      </c>
      <c r="I35" s="200">
        <f t="shared" si="3"/>
        <v>11668.237840869682</v>
      </c>
    </row>
    <row r="36" spans="1:9" ht="25.5">
      <c r="A36" s="273" t="s">
        <v>281</v>
      </c>
      <c r="B36" s="200">
        <v>0</v>
      </c>
      <c r="C36" s="200">
        <v>0</v>
      </c>
      <c r="D36" s="200">
        <v>0</v>
      </c>
      <c r="E36" s="200">
        <v>4187.936014</v>
      </c>
      <c r="F36" s="200">
        <v>3276.7219618162453</v>
      </c>
      <c r="G36" s="200">
        <v>1013.5933589555019</v>
      </c>
      <c r="H36" s="200">
        <f t="shared" si="2"/>
        <v>4290.315320771747</v>
      </c>
      <c r="I36" s="200">
        <f t="shared" si="3"/>
        <v>8478.251334771747</v>
      </c>
    </row>
    <row r="37" spans="1:9" ht="12.75">
      <c r="A37" s="200" t="s">
        <v>241</v>
      </c>
      <c r="B37" s="200">
        <v>608.5844851410753</v>
      </c>
      <c r="C37" s="200">
        <v>1017.7901309999999</v>
      </c>
      <c r="D37" s="200">
        <v>1626.3746161410752</v>
      </c>
      <c r="E37" s="200">
        <v>5176.3402399999995</v>
      </c>
      <c r="F37" s="200">
        <v>3019.477260480001</v>
      </c>
      <c r="G37" s="200">
        <v>3422.3196083752473</v>
      </c>
      <c r="H37" s="200">
        <f t="shared" si="2"/>
        <v>8068.171484996324</v>
      </c>
      <c r="I37" s="200">
        <f t="shared" si="3"/>
        <v>13244.511724996322</v>
      </c>
    </row>
    <row r="38" spans="1:9" ht="12.75">
      <c r="A38" s="200" t="s">
        <v>242</v>
      </c>
      <c r="B38" s="200">
        <v>149.21505599999992</v>
      </c>
      <c r="C38" s="200">
        <v>340.91028700000004</v>
      </c>
      <c r="D38" s="200">
        <v>490.12534299999993</v>
      </c>
      <c r="E38" s="200">
        <v>0</v>
      </c>
      <c r="F38" s="200">
        <v>0</v>
      </c>
      <c r="G38" s="200">
        <v>0</v>
      </c>
      <c r="H38" s="200">
        <f t="shared" si="2"/>
        <v>490.12534299999993</v>
      </c>
      <c r="I38" s="200">
        <f t="shared" si="3"/>
        <v>490.12534299999993</v>
      </c>
    </row>
    <row r="39" spans="1:9" ht="12.75">
      <c r="A39" s="200" t="s">
        <v>243</v>
      </c>
      <c r="B39" s="200">
        <v>7977.70148530508</v>
      </c>
      <c r="C39" s="200">
        <v>3832.13274592749</v>
      </c>
      <c r="D39" s="200">
        <v>11809.83423123257</v>
      </c>
      <c r="E39" s="200">
        <v>4990.6306627861295</v>
      </c>
      <c r="F39" s="200">
        <v>5639.74419216002</v>
      </c>
      <c r="G39" s="200">
        <v>621.1208636256091</v>
      </c>
      <c r="H39" s="200">
        <f t="shared" si="2"/>
        <v>18070.699287018197</v>
      </c>
      <c r="I39" s="200">
        <f t="shared" si="3"/>
        <v>23061.329949804327</v>
      </c>
    </row>
    <row r="40" spans="1:9" ht="12.75">
      <c r="A40" s="200" t="s">
        <v>244</v>
      </c>
      <c r="B40" s="200">
        <v>0</v>
      </c>
      <c r="C40" s="200">
        <v>0</v>
      </c>
      <c r="D40" s="200">
        <v>0</v>
      </c>
      <c r="E40" s="200">
        <v>7140.618568713271</v>
      </c>
      <c r="F40" s="200">
        <v>-1.1000000176863978E-07</v>
      </c>
      <c r="G40" s="200">
        <v>0</v>
      </c>
      <c r="H40" s="200">
        <f t="shared" si="2"/>
        <v>-1.1000000176863978E-07</v>
      </c>
      <c r="I40" s="200">
        <f t="shared" si="3"/>
        <v>7140.618568603271</v>
      </c>
    </row>
    <row r="41" spans="1:9" ht="12.75">
      <c r="A41" s="201" t="s">
        <v>245</v>
      </c>
      <c r="B41" s="202">
        <v>97871.2</v>
      </c>
      <c r="C41" s="202">
        <v>97871.2</v>
      </c>
      <c r="D41" s="202">
        <v>97871.2</v>
      </c>
      <c r="E41" s="202">
        <v>50285.75195939012</v>
      </c>
      <c r="F41" s="202">
        <v>70570.74</v>
      </c>
      <c r="G41" s="202">
        <v>22283.898966529727</v>
      </c>
      <c r="H41" s="202">
        <f t="shared" si="2"/>
        <v>190725.83896652973</v>
      </c>
      <c r="I41" s="202">
        <f t="shared" si="3"/>
        <v>241011.59092591985</v>
      </c>
    </row>
    <row r="42" spans="1:9" ht="12.75">
      <c r="A42" s="203" t="s">
        <v>246</v>
      </c>
      <c r="B42" s="203">
        <v>0.08925507224235683</v>
      </c>
      <c r="C42" s="203">
        <v>0.053037391632344236</v>
      </c>
      <c r="D42" s="203">
        <v>0.14229246387470107</v>
      </c>
      <c r="E42" s="203">
        <v>0.41607714510637156</v>
      </c>
      <c r="F42" s="203">
        <v>0.21718491840593232</v>
      </c>
      <c r="G42" s="203">
        <v>0.30364836466433415</v>
      </c>
      <c r="H42" s="203"/>
      <c r="I42" s="203"/>
    </row>
  </sheetData>
  <printOptions/>
  <pageMargins left="0.17" right="0.17" top="1" bottom="1" header="0" footer="0"/>
  <pageSetup horizontalDpi="600" verticalDpi="600" orientation="portrait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A1" sqref="A1"/>
    </sheetView>
  </sheetViews>
  <sheetFormatPr defaultColWidth="11.421875" defaultRowHeight="12.75"/>
  <cols>
    <col min="1" max="1" width="50.00390625" style="0" bestFit="1" customWidth="1"/>
    <col min="2" max="2" width="20.421875" style="0" bestFit="1" customWidth="1"/>
    <col min="3" max="3" width="13.7109375" style="0" bestFit="1" customWidth="1"/>
    <col min="4" max="4" width="20.140625" style="0" bestFit="1" customWidth="1"/>
    <col min="5" max="5" width="17.57421875" style="0" bestFit="1" customWidth="1"/>
    <col min="6" max="6" width="20.140625" style="0" bestFit="1" customWidth="1"/>
  </cols>
  <sheetData>
    <row r="1" spans="1:6" ht="38.25">
      <c r="A1" s="192" t="s">
        <v>224</v>
      </c>
      <c r="B1" s="207" t="s">
        <v>248</v>
      </c>
      <c r="C1" s="193" t="s">
        <v>249</v>
      </c>
      <c r="D1" s="207" t="s">
        <v>250</v>
      </c>
      <c r="E1" s="193" t="s">
        <v>251</v>
      </c>
      <c r="F1" s="207" t="s">
        <v>252</v>
      </c>
    </row>
    <row r="2" spans="1:6" ht="12.75">
      <c r="A2" s="195" t="s">
        <v>227</v>
      </c>
      <c r="B2" s="196"/>
      <c r="C2" s="196"/>
      <c r="D2" s="197"/>
      <c r="E2" s="196"/>
      <c r="F2" s="197"/>
    </row>
    <row r="3" spans="1:6" ht="12.75">
      <c r="A3" s="199" t="s">
        <v>229</v>
      </c>
      <c r="B3" s="208">
        <v>14403.378161099656</v>
      </c>
      <c r="C3" s="208">
        <v>3436.6621260328693</v>
      </c>
      <c r="D3" s="208">
        <v>17840.040287132524</v>
      </c>
      <c r="E3" s="208">
        <v>932.9575101292471</v>
      </c>
      <c r="F3" s="208">
        <v>18772.99779726177</v>
      </c>
    </row>
    <row r="4" spans="1:6" ht="12.75">
      <c r="A4" s="200" t="s">
        <v>230</v>
      </c>
      <c r="B4" s="209">
        <v>9742.758436759066</v>
      </c>
      <c r="C4" s="209">
        <v>3436.6621260328693</v>
      </c>
      <c r="D4" s="209">
        <v>13179.420562791936</v>
      </c>
      <c r="E4" s="209">
        <v>0</v>
      </c>
      <c r="F4" s="209">
        <v>13179.420562791936</v>
      </c>
    </row>
    <row r="5" spans="1:6" ht="12.75">
      <c r="A5" s="200" t="s">
        <v>231</v>
      </c>
      <c r="B5" s="209">
        <v>4657.993244335325</v>
      </c>
      <c r="C5" s="209">
        <v>0</v>
      </c>
      <c r="D5" s="209">
        <v>4657.993244335325</v>
      </c>
      <c r="E5" s="209">
        <v>932.9575101292471</v>
      </c>
      <c r="F5" s="209">
        <v>5590.950754464571</v>
      </c>
    </row>
    <row r="6" spans="1:6" ht="12.75">
      <c r="A6" s="200" t="s">
        <v>232</v>
      </c>
      <c r="B6" s="209">
        <v>2.6264800052642823</v>
      </c>
      <c r="C6" s="209">
        <v>0</v>
      </c>
      <c r="D6" s="209">
        <v>2.6264800052642823</v>
      </c>
      <c r="E6" s="209">
        <v>0</v>
      </c>
      <c r="F6" s="209">
        <v>2.6264800052642823</v>
      </c>
    </row>
    <row r="7" spans="1:6" ht="12.75">
      <c r="A7" s="199" t="s">
        <v>233</v>
      </c>
      <c r="B7" s="208">
        <v>890.0968782951124</v>
      </c>
      <c r="C7" s="208">
        <v>4.476041383263208</v>
      </c>
      <c r="D7" s="208">
        <v>894.572919678375</v>
      </c>
      <c r="E7" s="208">
        <v>147.32387613533479</v>
      </c>
      <c r="F7" s="208">
        <v>1041.89679581371</v>
      </c>
    </row>
    <row r="8" spans="1:6" ht="12.75">
      <c r="A8" s="200" t="s">
        <v>234</v>
      </c>
      <c r="B8" s="209">
        <v>6564.208900827592</v>
      </c>
      <c r="C8" s="209">
        <v>0</v>
      </c>
      <c r="D8" s="209">
        <v>6564.208900827592</v>
      </c>
      <c r="E8" s="209">
        <v>0</v>
      </c>
      <c r="F8" s="209">
        <v>6564.208900827592</v>
      </c>
    </row>
    <row r="9" spans="1:6" ht="12.75">
      <c r="A9" s="200" t="s">
        <v>235</v>
      </c>
      <c r="B9" s="209">
        <v>890.0968782951124</v>
      </c>
      <c r="C9" s="209">
        <v>0</v>
      </c>
      <c r="D9" s="209">
        <v>890.0968782951124</v>
      </c>
      <c r="E9" s="209">
        <v>0</v>
      </c>
      <c r="F9" s="209">
        <v>890.0968782951124</v>
      </c>
    </row>
    <row r="10" spans="1:6" ht="12.75">
      <c r="A10" s="200" t="s">
        <v>236</v>
      </c>
      <c r="B10" s="209">
        <v>0</v>
      </c>
      <c r="C10" s="209">
        <v>4.476041383263208</v>
      </c>
      <c r="D10" s="209">
        <v>4.476041383263208</v>
      </c>
      <c r="E10" s="209">
        <v>147.32387613533479</v>
      </c>
      <c r="F10" s="209">
        <v>151.799917518598</v>
      </c>
    </row>
    <row r="11" spans="1:6" ht="12.75">
      <c r="A11" s="199" t="s">
        <v>237</v>
      </c>
      <c r="B11" s="208">
        <v>576.035345359708</v>
      </c>
      <c r="C11" s="208">
        <v>14.28199628179317</v>
      </c>
      <c r="D11" s="208">
        <v>590.3173416415011</v>
      </c>
      <c r="E11" s="208">
        <v>12.058649652590141</v>
      </c>
      <c r="F11" s="208">
        <v>602.3759912940912</v>
      </c>
    </row>
    <row r="12" spans="1:6" ht="12.75">
      <c r="A12" s="199" t="s">
        <v>238</v>
      </c>
      <c r="B12" s="208">
        <v>16667.47018956611</v>
      </c>
      <c r="C12" s="208">
        <v>3426.8561711343395</v>
      </c>
      <c r="D12" s="208">
        <v>18143.926360700447</v>
      </c>
      <c r="E12" s="208">
        <v>1068.2227366119919</v>
      </c>
      <c r="F12" s="208">
        <v>19212.14909731244</v>
      </c>
    </row>
    <row r="13" spans="1:6" ht="12.75">
      <c r="A13" s="200" t="s">
        <v>239</v>
      </c>
      <c r="B13" s="209">
        <v>7266.423678495674</v>
      </c>
      <c r="C13" s="209">
        <v>223.92013254181882</v>
      </c>
      <c r="D13" s="209">
        <v>7490.343811037493</v>
      </c>
      <c r="E13" s="209">
        <v>0</v>
      </c>
      <c r="F13" s="209">
        <v>7490.343811037493</v>
      </c>
    </row>
    <row r="14" spans="1:6" ht="12.75">
      <c r="A14" s="200" t="s">
        <v>240</v>
      </c>
      <c r="B14" s="209">
        <v>4011.3052129999996</v>
      </c>
      <c r="C14" s="209">
        <v>0</v>
      </c>
      <c r="D14" s="209">
        <v>4011.3052129999996</v>
      </c>
      <c r="E14" s="209">
        <v>0</v>
      </c>
      <c r="F14" s="209">
        <v>4011.3052129999996</v>
      </c>
    </row>
    <row r="15" spans="1:6" ht="12.75">
      <c r="A15" s="200" t="s">
        <v>241</v>
      </c>
      <c r="B15" s="209">
        <v>4100.9023873666665</v>
      </c>
      <c r="C15" s="209">
        <v>158.770231</v>
      </c>
      <c r="D15" s="209">
        <v>4259.672618366667</v>
      </c>
      <c r="E15" s="209">
        <v>1021.2027912000001</v>
      </c>
      <c r="F15" s="209">
        <v>5280.875409566667</v>
      </c>
    </row>
    <row r="16" spans="1:6" ht="12.75">
      <c r="A16" s="200" t="s">
        <v>242</v>
      </c>
      <c r="B16" s="209">
        <v>0</v>
      </c>
      <c r="C16" s="209">
        <v>0</v>
      </c>
      <c r="D16" s="209">
        <v>0</v>
      </c>
      <c r="E16" s="209">
        <v>0</v>
      </c>
      <c r="F16" s="209">
        <v>0</v>
      </c>
    </row>
    <row r="17" spans="1:6" ht="12.75">
      <c r="A17" s="200" t="s">
        <v>243</v>
      </c>
      <c r="B17" s="209">
        <v>1288.8389107037697</v>
      </c>
      <c r="C17" s="209">
        <v>1093.7658075925206</v>
      </c>
      <c r="D17" s="209">
        <v>2382.6047182962902</v>
      </c>
      <c r="E17" s="209">
        <v>47.01994541199169</v>
      </c>
      <c r="F17" s="209">
        <v>2429.624663708282</v>
      </c>
    </row>
    <row r="18" spans="1:6" ht="12.75">
      <c r="A18" s="200" t="s">
        <v>244</v>
      </c>
      <c r="B18" s="209">
        <v>4613.508900827593</v>
      </c>
      <c r="C18" s="209">
        <v>1950.4</v>
      </c>
      <c r="D18" s="209">
        <v>6563.908900827592</v>
      </c>
      <c r="E18" s="209">
        <v>0</v>
      </c>
      <c r="F18" s="209">
        <v>6563.908900827592</v>
      </c>
    </row>
    <row r="19" spans="1:6" ht="12.75">
      <c r="A19" s="201" t="s">
        <v>245</v>
      </c>
      <c r="B19" s="210">
        <v>39981.8</v>
      </c>
      <c r="C19" s="210">
        <v>39981.8</v>
      </c>
      <c r="D19" s="210">
        <v>39981.8</v>
      </c>
      <c r="E19" s="210">
        <v>12674.383000000002</v>
      </c>
      <c r="F19" s="210">
        <v>52656.2</v>
      </c>
    </row>
    <row r="20" spans="1:6" ht="12.75">
      <c r="A20" s="203" t="s">
        <v>246</v>
      </c>
      <c r="B20" s="203">
        <v>0.4163781428679535</v>
      </c>
      <c r="C20" s="203">
        <v>0.03688406648224815</v>
      </c>
      <c r="D20" s="203">
        <v>0.454</v>
      </c>
      <c r="E20" s="203">
        <v>0.08428203066074236</v>
      </c>
      <c r="F20" s="203">
        <v>0.3645290312565955</v>
      </c>
    </row>
    <row r="21" spans="1:6" ht="12.75">
      <c r="A21" s="204"/>
      <c r="B21" s="211"/>
      <c r="C21" s="204"/>
      <c r="D21" s="204"/>
      <c r="E21" s="204"/>
      <c r="F21" s="204"/>
    </row>
    <row r="22" spans="1:6" ht="12.75">
      <c r="A22" s="205"/>
      <c r="B22" s="204"/>
      <c r="C22" s="204"/>
      <c r="D22" s="204"/>
      <c r="E22" s="204"/>
      <c r="F22" s="204"/>
    </row>
    <row r="23" spans="1:6" ht="38.25">
      <c r="A23" s="192" t="s">
        <v>247</v>
      </c>
      <c r="B23" s="207" t="s">
        <v>248</v>
      </c>
      <c r="C23" s="193" t="s">
        <v>249</v>
      </c>
      <c r="D23" s="207" t="s">
        <v>250</v>
      </c>
      <c r="E23" s="193" t="s">
        <v>251</v>
      </c>
      <c r="F23" s="207" t="s">
        <v>252</v>
      </c>
    </row>
    <row r="24" spans="1:6" ht="12.75">
      <c r="A24" s="195" t="s">
        <v>227</v>
      </c>
      <c r="B24" s="196"/>
      <c r="C24" s="196"/>
      <c r="D24" s="197"/>
      <c r="E24" s="196"/>
      <c r="F24" s="197"/>
    </row>
    <row r="25" spans="1:6" ht="12.75">
      <c r="A25" s="199" t="s">
        <v>229</v>
      </c>
      <c r="B25" s="208">
        <v>14876.883364019282</v>
      </c>
      <c r="C25" s="208">
        <v>4345.405809304907</v>
      </c>
      <c r="D25" s="208">
        <v>19222.28917332419</v>
      </c>
      <c r="E25" s="208">
        <v>750.8884838100303</v>
      </c>
      <c r="F25" s="208">
        <v>19973.17765713422</v>
      </c>
    </row>
    <row r="26" spans="1:6" ht="12.75">
      <c r="A26" s="200" t="s">
        <v>230</v>
      </c>
      <c r="B26" s="209">
        <v>12802.645537</v>
      </c>
      <c r="C26" s="209">
        <v>4345.405809304907</v>
      </c>
      <c r="D26" s="209">
        <v>17148.051346304906</v>
      </c>
      <c r="E26" s="209">
        <v>0</v>
      </c>
      <c r="F26" s="209">
        <v>17148.051346304906</v>
      </c>
    </row>
    <row r="27" spans="1:6" ht="12.75">
      <c r="A27" s="200" t="s">
        <v>231</v>
      </c>
      <c r="B27" s="209">
        <v>2074.2378270192817</v>
      </c>
      <c r="C27" s="209">
        <v>0</v>
      </c>
      <c r="D27" s="209">
        <v>2074.2378270192817</v>
      </c>
      <c r="E27" s="209">
        <v>750.8884838100303</v>
      </c>
      <c r="F27" s="209">
        <v>2825.126310829312</v>
      </c>
    </row>
    <row r="28" spans="1:6" ht="12.75">
      <c r="A28" s="200" t="s">
        <v>232</v>
      </c>
      <c r="B28" s="209">
        <v>0</v>
      </c>
      <c r="C28" s="209"/>
      <c r="D28" s="209">
        <v>0</v>
      </c>
      <c r="E28" s="209"/>
      <c r="F28" s="209">
        <v>0</v>
      </c>
    </row>
    <row r="29" spans="1:6" ht="12.75">
      <c r="A29" s="199" t="s">
        <v>233</v>
      </c>
      <c r="B29" s="208">
        <v>992.9310833187797</v>
      </c>
      <c r="C29" s="208">
        <v>0</v>
      </c>
      <c r="D29" s="208">
        <v>992.9310833187792</v>
      </c>
      <c r="E29" s="208">
        <v>323.8785142491961</v>
      </c>
      <c r="F29" s="208">
        <v>1316.8095975679753</v>
      </c>
    </row>
    <row r="30" spans="1:6" ht="12.75">
      <c r="A30" s="200" t="s">
        <v>234</v>
      </c>
      <c r="B30" s="209">
        <v>7140.618568713273</v>
      </c>
      <c r="C30" s="209">
        <v>0</v>
      </c>
      <c r="D30" s="209">
        <v>7140.618568713273</v>
      </c>
      <c r="E30" s="209">
        <v>0</v>
      </c>
      <c r="F30" s="209">
        <v>7140.618568713273</v>
      </c>
    </row>
    <row r="31" spans="1:6" ht="12.75">
      <c r="A31" s="200" t="s">
        <v>235</v>
      </c>
      <c r="B31" s="209">
        <v>992.9310833187797</v>
      </c>
      <c r="C31" s="209">
        <v>0</v>
      </c>
      <c r="D31" s="209">
        <v>992.9310833187797</v>
      </c>
      <c r="E31" s="209">
        <v>0</v>
      </c>
      <c r="F31" s="209">
        <v>992.9310833187797</v>
      </c>
    </row>
    <row r="32" spans="1:6" ht="12.75">
      <c r="A32" s="200" t="s">
        <v>236</v>
      </c>
      <c r="B32" s="209">
        <v>0</v>
      </c>
      <c r="C32" s="209">
        <v>0</v>
      </c>
      <c r="D32" s="209">
        <v>0</v>
      </c>
      <c r="E32" s="209">
        <v>323.8785142491961</v>
      </c>
      <c r="F32" s="209">
        <v>323.8785142491961</v>
      </c>
    </row>
    <row r="33" spans="1:6" ht="12.75">
      <c r="A33" s="199" t="s">
        <v>237</v>
      </c>
      <c r="B33" s="208">
        <v>270.590382832488</v>
      </c>
      <c r="C33" s="208">
        <v>88.6817512103046</v>
      </c>
      <c r="D33" s="208">
        <v>359.2721340427926</v>
      </c>
      <c r="E33" s="208">
        <v>7.808118255521178</v>
      </c>
      <c r="F33" s="208">
        <v>367.0802522983137</v>
      </c>
    </row>
    <row r="34" spans="1:6" ht="12.75">
      <c r="A34" s="199" t="s">
        <v>238</v>
      </c>
      <c r="B34" s="208">
        <v>17549.469176871862</v>
      </c>
      <c r="C34" s="208">
        <v>4256.724058094602</v>
      </c>
      <c r="D34" s="208">
        <v>19855.793234966466</v>
      </c>
      <c r="E34" s="208">
        <v>1066.958879823705</v>
      </c>
      <c r="F34" s="208">
        <v>20922.75211479017</v>
      </c>
    </row>
    <row r="35" spans="1:6" ht="12.75">
      <c r="A35" s="200" t="s">
        <v>239</v>
      </c>
      <c r="B35" s="209">
        <v>6406.736586988</v>
      </c>
      <c r="C35" s="209">
        <v>161.10861101604127</v>
      </c>
      <c r="D35" s="209">
        <v>6567.845198004042</v>
      </c>
      <c r="E35" s="209">
        <v>0</v>
      </c>
      <c r="F35" s="209">
        <v>6567.845198004042</v>
      </c>
    </row>
    <row r="36" spans="1:6" ht="12.75">
      <c r="A36" s="200" t="s">
        <v>240</v>
      </c>
      <c r="B36" s="209">
        <v>4187.936014</v>
      </c>
      <c r="C36" s="209">
        <v>0</v>
      </c>
      <c r="D36" s="209">
        <v>4187.936014</v>
      </c>
      <c r="E36" s="209">
        <v>0</v>
      </c>
      <c r="F36" s="209">
        <v>4187.936014</v>
      </c>
    </row>
    <row r="37" spans="1:6" ht="12.75">
      <c r="A37" s="200" t="s">
        <v>241</v>
      </c>
      <c r="B37" s="209">
        <v>3978.57167</v>
      </c>
      <c r="C37" s="209">
        <v>131.984047</v>
      </c>
      <c r="D37" s="209">
        <v>4110.555716999999</v>
      </c>
      <c r="E37" s="209">
        <v>1065.784523</v>
      </c>
      <c r="F37" s="209">
        <v>5176.3402399999995</v>
      </c>
    </row>
    <row r="38" spans="1:6" ht="12.75">
      <c r="A38" s="200" t="s">
        <v>242</v>
      </c>
      <c r="B38" s="209">
        <v>0</v>
      </c>
      <c r="C38" s="209">
        <v>0</v>
      </c>
      <c r="D38" s="209">
        <v>0</v>
      </c>
      <c r="E38" s="209">
        <v>0</v>
      </c>
      <c r="F38" s="209">
        <v>0</v>
      </c>
    </row>
    <row r="39" spans="1:6" ht="12.75">
      <c r="A39" s="200" t="s">
        <v>243</v>
      </c>
      <c r="B39" s="209">
        <v>2976.2249058838634</v>
      </c>
      <c r="C39" s="209">
        <v>2013.231400078561</v>
      </c>
      <c r="D39" s="209">
        <v>4989.456305962424</v>
      </c>
      <c r="E39" s="209">
        <v>1.174356823704997</v>
      </c>
      <c r="F39" s="209">
        <v>4990.6306627861295</v>
      </c>
    </row>
    <row r="40" spans="1:6" ht="12.75">
      <c r="A40" s="200" t="s">
        <v>244</v>
      </c>
      <c r="B40" s="209">
        <v>5190.218568713271</v>
      </c>
      <c r="C40" s="209">
        <v>1950.4</v>
      </c>
      <c r="D40" s="209">
        <v>7140.618568713271</v>
      </c>
      <c r="E40" s="209">
        <v>0</v>
      </c>
      <c r="F40" s="209">
        <v>7140.618568713271</v>
      </c>
    </row>
    <row r="41" spans="1:6" ht="12.75">
      <c r="A41" s="201" t="s">
        <v>245</v>
      </c>
      <c r="B41" s="210">
        <v>38258.75195939012</v>
      </c>
      <c r="C41" s="210">
        <v>38258.75195939012</v>
      </c>
      <c r="D41" s="210">
        <v>38258.75195939012</v>
      </c>
      <c r="E41" s="210">
        <v>12027</v>
      </c>
      <c r="F41" s="210">
        <v>50285.75195939012</v>
      </c>
    </row>
    <row r="42" spans="1:6" ht="12.75">
      <c r="A42" s="203" t="s">
        <v>246</v>
      </c>
      <c r="B42" s="203">
        <v>0.45870469573863265</v>
      </c>
      <c r="C42" s="203">
        <v>0.06028226065875482</v>
      </c>
      <c r="D42" s="203">
        <v>0.5189869563973876</v>
      </c>
      <c r="E42" s="203">
        <v>0.08871363430811549</v>
      </c>
      <c r="F42" s="203">
        <v>0.41607714510637156</v>
      </c>
    </row>
  </sheetData>
  <printOptions/>
  <pageMargins left="0.75" right="0.75" top="1" bottom="1" header="0" footer="0"/>
  <pageSetup horizontalDpi="600" verticalDpi="600" orientation="portrait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1" sqref="A1"/>
    </sheetView>
  </sheetViews>
  <sheetFormatPr defaultColWidth="11.421875" defaultRowHeight="12.75"/>
  <cols>
    <col min="1" max="1" width="36.57421875" style="0" bestFit="1" customWidth="1"/>
    <col min="2" max="2" width="17.00390625" style="0" bestFit="1" customWidth="1"/>
    <col min="3" max="3" width="16.8515625" style="0" bestFit="1" customWidth="1"/>
    <col min="4" max="4" width="17.00390625" style="0" customWidth="1"/>
    <col min="5" max="5" width="16.8515625" style="0" bestFit="1" customWidth="1"/>
    <col min="6" max="6" width="11.57421875" style="0" bestFit="1" customWidth="1"/>
  </cols>
  <sheetData>
    <row r="1" spans="1:6" ht="12.75">
      <c r="A1" s="212"/>
      <c r="B1" s="213" t="s">
        <v>57</v>
      </c>
      <c r="C1" s="214"/>
      <c r="D1" s="213" t="s">
        <v>58</v>
      </c>
      <c r="E1" s="214"/>
      <c r="F1" s="215"/>
    </row>
    <row r="2" spans="1:6" ht="12.75">
      <c r="A2" s="216"/>
      <c r="B2" s="217" t="s">
        <v>247</v>
      </c>
      <c r="C2" s="217" t="s">
        <v>224</v>
      </c>
      <c r="D2" s="217" t="s">
        <v>247</v>
      </c>
      <c r="E2" s="217" t="s">
        <v>224</v>
      </c>
      <c r="F2" s="218" t="s">
        <v>253</v>
      </c>
    </row>
    <row r="3" spans="1:6" ht="12.75">
      <c r="A3" s="219" t="s">
        <v>254</v>
      </c>
      <c r="B3" s="220">
        <v>1436067.8749999998</v>
      </c>
      <c r="C3" s="220">
        <v>1726963.9250000003</v>
      </c>
      <c r="D3" s="220">
        <v>2890112.2481837026</v>
      </c>
      <c r="E3" s="220">
        <v>3475545.7445309833</v>
      </c>
      <c r="F3" s="221">
        <v>0.202564276427394</v>
      </c>
    </row>
    <row r="4" spans="1:6" ht="12.75">
      <c r="A4" s="222"/>
      <c r="B4" s="223"/>
      <c r="C4" s="223"/>
      <c r="D4" s="223"/>
      <c r="E4" s="223"/>
      <c r="F4" s="224"/>
    </row>
    <row r="5" spans="1:6" ht="12.75">
      <c r="A5" s="225" t="s">
        <v>255</v>
      </c>
      <c r="B5" s="226">
        <v>1366751.8549999997</v>
      </c>
      <c r="C5" s="226">
        <v>1680514.0810000002</v>
      </c>
      <c r="D5" s="226">
        <v>2750612.5198736135</v>
      </c>
      <c r="E5" s="226">
        <v>3382064.60383586</v>
      </c>
      <c r="F5" s="227">
        <v>0.2295678069520532</v>
      </c>
    </row>
    <row r="6" spans="1:6" ht="12.75">
      <c r="A6" s="228" t="s">
        <v>256</v>
      </c>
      <c r="B6" s="229">
        <v>641110.5276439998</v>
      </c>
      <c r="C6" s="229">
        <v>931899.508</v>
      </c>
      <c r="D6" s="229">
        <v>1290246.3878202415</v>
      </c>
      <c r="E6" s="229">
        <v>1875464.404596591</v>
      </c>
      <c r="F6" s="230">
        <v>0.4535707460999167</v>
      </c>
    </row>
    <row r="7" spans="1:6" ht="12.75">
      <c r="A7" s="228" t="s">
        <v>204</v>
      </c>
      <c r="B7" s="229">
        <v>186588.346284</v>
      </c>
      <c r="C7" s="229">
        <v>209224.479</v>
      </c>
      <c r="D7" s="229">
        <v>375512.37956891867</v>
      </c>
      <c r="E7" s="229">
        <v>421068.0009660086</v>
      </c>
      <c r="F7" s="230">
        <v>0.12131589762603015</v>
      </c>
    </row>
    <row r="8" spans="1:6" ht="12.75">
      <c r="A8" s="228" t="s">
        <v>205</v>
      </c>
      <c r="B8" s="229">
        <v>66248.370054</v>
      </c>
      <c r="C8" s="229">
        <v>55716.276</v>
      </c>
      <c r="D8" s="229">
        <v>133326.02800217352</v>
      </c>
      <c r="E8" s="229">
        <v>112130.00060375537</v>
      </c>
      <c r="F8" s="230">
        <v>-0.15897891594034896</v>
      </c>
    </row>
    <row r="9" spans="1:6" ht="12.75">
      <c r="A9" s="228" t="s">
        <v>209</v>
      </c>
      <c r="B9" s="229">
        <v>293426.722686</v>
      </c>
      <c r="C9" s="229">
        <v>317453.58</v>
      </c>
      <c r="D9" s="229">
        <v>590526.5203284429</v>
      </c>
      <c r="E9" s="229">
        <v>638880.9998188735</v>
      </c>
      <c r="F9" s="230">
        <v>0.081883671310031</v>
      </c>
    </row>
    <row r="10" spans="1:6" ht="12.75">
      <c r="A10" s="228" t="s">
        <v>207</v>
      </c>
      <c r="B10" s="229">
        <v>179377.88833200003</v>
      </c>
      <c r="C10" s="229">
        <v>166220.238</v>
      </c>
      <c r="D10" s="229">
        <v>361001.20415383694</v>
      </c>
      <c r="E10" s="229">
        <v>334521.19785063097</v>
      </c>
      <c r="F10" s="230">
        <v>-0.0733515733424584</v>
      </c>
    </row>
    <row r="11" spans="1:6" ht="12.75">
      <c r="A11" s="228"/>
      <c r="B11" s="231"/>
      <c r="C11" s="231"/>
      <c r="D11" s="231"/>
      <c r="E11" s="231"/>
      <c r="F11" s="230"/>
    </row>
    <row r="12" spans="1:6" ht="12.75">
      <c r="A12" s="219" t="s">
        <v>257</v>
      </c>
      <c r="B12" s="232">
        <v>69316.02</v>
      </c>
      <c r="C12" s="232">
        <v>46449.844</v>
      </c>
      <c r="D12" s="232">
        <v>139499.72831008874</v>
      </c>
      <c r="E12" s="232">
        <v>93481.14069512367</v>
      </c>
      <c r="F12" s="233">
        <v>-0.3298829909738037</v>
      </c>
    </row>
    <row r="13" spans="1:6" ht="12.75">
      <c r="A13" s="234" t="s">
        <v>256</v>
      </c>
      <c r="B13" s="229">
        <v>67405.227936</v>
      </c>
      <c r="C13" s="229">
        <v>44659.765</v>
      </c>
      <c r="D13" s="229">
        <v>135654.22515244823</v>
      </c>
      <c r="E13" s="229">
        <v>89878.57473485077</v>
      </c>
      <c r="F13" s="230">
        <v>-0.3374436024101334</v>
      </c>
    </row>
    <row r="14" spans="1:6" ht="12.75">
      <c r="A14" s="228" t="s">
        <v>204</v>
      </c>
      <c r="B14" s="229">
        <v>0</v>
      </c>
      <c r="C14" s="229">
        <v>0</v>
      </c>
      <c r="D14" s="229">
        <v>0</v>
      </c>
      <c r="E14" s="229">
        <v>0</v>
      </c>
      <c r="F14" s="230" t="s">
        <v>4</v>
      </c>
    </row>
    <row r="15" spans="1:6" ht="12.75">
      <c r="A15" s="228" t="s">
        <v>205</v>
      </c>
      <c r="B15" s="229">
        <v>0</v>
      </c>
      <c r="C15" s="229">
        <v>0</v>
      </c>
      <c r="D15" s="229">
        <v>0</v>
      </c>
      <c r="E15" s="229">
        <v>0</v>
      </c>
      <c r="F15" s="230" t="s">
        <v>4</v>
      </c>
    </row>
    <row r="16" spans="1:6" ht="12.75">
      <c r="A16" s="228" t="s">
        <v>209</v>
      </c>
      <c r="B16" s="229">
        <v>660.984708</v>
      </c>
      <c r="C16" s="229">
        <v>631.5169999999999</v>
      </c>
      <c r="D16" s="229">
        <v>1330.2435307613355</v>
      </c>
      <c r="E16" s="229">
        <v>1270.9392420857735</v>
      </c>
      <c r="F16" s="230">
        <v>-0.044581527595642975</v>
      </c>
    </row>
    <row r="17" spans="1:6" ht="12.75">
      <c r="A17" s="234" t="s">
        <v>207</v>
      </c>
      <c r="B17" s="229">
        <v>1249.8073560000003</v>
      </c>
      <c r="C17" s="229">
        <v>1158.562</v>
      </c>
      <c r="D17" s="229">
        <v>2515.259626879189</v>
      </c>
      <c r="E17" s="229">
        <v>2331.626718187124</v>
      </c>
      <c r="F17" s="230">
        <v>-0.07300753637106948</v>
      </c>
    </row>
    <row r="18" spans="1:6" ht="12.75">
      <c r="A18" s="228"/>
      <c r="B18" s="231"/>
      <c r="C18" s="231"/>
      <c r="D18" s="231"/>
      <c r="E18" s="231"/>
      <c r="F18" s="230"/>
    </row>
    <row r="19" spans="1:6" ht="12.75">
      <c r="A19" s="219" t="s">
        <v>258</v>
      </c>
      <c r="B19" s="232">
        <v>851961.2749999999</v>
      </c>
      <c r="C19" s="232">
        <v>1119053.18</v>
      </c>
      <c r="D19" s="232">
        <v>1714587.2828996356</v>
      </c>
      <c r="E19" s="232">
        <v>2252114.5122662964</v>
      </c>
      <c r="F19" s="233">
        <v>0.3135024006812987</v>
      </c>
    </row>
    <row r="20" spans="1:6" ht="12.75">
      <c r="A20" s="225"/>
      <c r="B20" s="235"/>
      <c r="C20" s="235"/>
      <c r="D20" s="235"/>
      <c r="E20" s="235"/>
      <c r="F20" s="236"/>
    </row>
    <row r="21" spans="1:6" ht="12.75">
      <c r="A21" s="219" t="s">
        <v>259</v>
      </c>
      <c r="B21" s="232">
        <v>80978.443</v>
      </c>
      <c r="C21" s="232">
        <v>86909.627</v>
      </c>
      <c r="D21" s="232">
        <v>162970.56290124575</v>
      </c>
      <c r="E21" s="232">
        <v>174907.17663869265</v>
      </c>
      <c r="F21" s="233">
        <v>0.07324398667432996</v>
      </c>
    </row>
    <row r="22" spans="1:6" ht="12.75">
      <c r="A22" s="234" t="s">
        <v>256</v>
      </c>
      <c r="B22" s="229">
        <v>43531.85422</v>
      </c>
      <c r="C22" s="229">
        <v>45173.216</v>
      </c>
      <c r="D22" s="229">
        <v>87608.63414437803</v>
      </c>
      <c r="E22" s="229">
        <v>90911.90404314839</v>
      </c>
      <c r="F22" s="230">
        <v>0.03770484417468045</v>
      </c>
    </row>
    <row r="23" spans="1:6" ht="33" customHeight="1">
      <c r="A23" s="241" t="s">
        <v>260</v>
      </c>
      <c r="B23" s="229">
        <v>-1341.4120380000022</v>
      </c>
      <c r="C23" s="229">
        <v>-951.2430000000077</v>
      </c>
      <c r="D23" s="229">
        <v>-2699.615685564214</v>
      </c>
      <c r="E23" s="229">
        <v>-1914.3935277425742</v>
      </c>
      <c r="F23" s="230">
        <v>0.29086442267338136</v>
      </c>
    </row>
    <row r="24" spans="1:6" ht="12.75">
      <c r="A24" s="228" t="s">
        <v>204</v>
      </c>
      <c r="B24" s="229">
        <v>9575.142822</v>
      </c>
      <c r="C24" s="229">
        <v>10853.072</v>
      </c>
      <c r="D24" s="229">
        <v>19270.145951820323</v>
      </c>
      <c r="E24" s="229">
        <v>21842.001247761076</v>
      </c>
      <c r="F24" s="230">
        <v>0.1334631975476972</v>
      </c>
    </row>
    <row r="25" spans="1:6" ht="12.75">
      <c r="A25" s="228" t="s">
        <v>205</v>
      </c>
      <c r="B25" s="229">
        <v>2753.153892</v>
      </c>
      <c r="C25" s="229">
        <v>2535.133</v>
      </c>
      <c r="D25" s="229">
        <v>5540.7713819960145</v>
      </c>
      <c r="E25" s="229">
        <v>5102.000442753929</v>
      </c>
      <c r="F25" s="230">
        <v>-0.07918950431122503</v>
      </c>
    </row>
    <row r="26" spans="1:6" ht="12.75">
      <c r="A26" s="228" t="s">
        <v>209</v>
      </c>
      <c r="B26" s="229">
        <v>14542.253202</v>
      </c>
      <c r="C26" s="229">
        <v>15043.372</v>
      </c>
      <c r="D26" s="229">
        <v>29266.54430960575</v>
      </c>
      <c r="E26" s="229">
        <v>30275.054841111716</v>
      </c>
      <c r="F26" s="230">
        <v>0.03445950163562553</v>
      </c>
    </row>
    <row r="27" spans="1:6" ht="12.75">
      <c r="A27" s="234" t="s">
        <v>207</v>
      </c>
      <c r="B27" s="229">
        <v>11917.450902</v>
      </c>
      <c r="C27" s="229">
        <v>14256.077</v>
      </c>
      <c r="D27" s="229">
        <v>23984.082799009844</v>
      </c>
      <c r="E27" s="229">
        <v>28690.609591660123</v>
      </c>
      <c r="F27" s="230">
        <v>0.19623542964272048</v>
      </c>
    </row>
    <row r="28" spans="1:6" ht="12.75">
      <c r="A28" s="234"/>
      <c r="B28" s="231"/>
      <c r="C28" s="231"/>
      <c r="D28" s="231"/>
      <c r="E28" s="231"/>
      <c r="F28" s="230"/>
    </row>
    <row r="29" spans="1:6" ht="12.75">
      <c r="A29" s="219" t="s">
        <v>261</v>
      </c>
      <c r="B29" s="237">
        <v>188825.73299999998</v>
      </c>
      <c r="C29" s="237">
        <v>193528.579</v>
      </c>
      <c r="D29" s="237">
        <v>380015.1602970476</v>
      </c>
      <c r="E29" s="237">
        <v>389479.7218700316</v>
      </c>
      <c r="F29" s="233">
        <v>0.024905747353831473</v>
      </c>
    </row>
    <row r="30" spans="1:6" ht="12.75">
      <c r="A30" s="234" t="s">
        <v>256</v>
      </c>
      <c r="B30" s="229">
        <v>84990.13064399998</v>
      </c>
      <c r="C30" s="229">
        <v>92660.396</v>
      </c>
      <c r="D30" s="229">
        <v>171044.15593793392</v>
      </c>
      <c r="E30" s="229">
        <v>186480.70196622994</v>
      </c>
      <c r="F30" s="230">
        <v>0.09024889475848226</v>
      </c>
    </row>
    <row r="31" spans="1:6" ht="12.75">
      <c r="A31" s="228" t="s">
        <v>204</v>
      </c>
      <c r="B31" s="229">
        <v>23362.067934</v>
      </c>
      <c r="C31" s="229">
        <v>25022.884</v>
      </c>
      <c r="D31" s="229">
        <v>47016.57898931353</v>
      </c>
      <c r="E31" s="229">
        <v>50359.00098613375</v>
      </c>
      <c r="F31" s="230">
        <v>0.07109028493076724</v>
      </c>
    </row>
    <row r="32" spans="1:6" ht="12.75">
      <c r="A32" s="228" t="s">
        <v>205</v>
      </c>
      <c r="B32" s="229">
        <v>13734.320592</v>
      </c>
      <c r="C32" s="229">
        <v>11940.267</v>
      </c>
      <c r="D32" s="229">
        <v>27640.565501418827</v>
      </c>
      <c r="E32" s="229">
        <v>24030.000603755358</v>
      </c>
      <c r="F32" s="230">
        <v>-0.13062557991001067</v>
      </c>
    </row>
    <row r="33" spans="1:6" ht="12.75">
      <c r="A33" s="228" t="s">
        <v>209</v>
      </c>
      <c r="B33" s="229">
        <v>36123.207054</v>
      </c>
      <c r="C33" s="229">
        <v>31727.45</v>
      </c>
      <c r="D33" s="229">
        <v>72698.59939624465</v>
      </c>
      <c r="E33" s="229">
        <v>63852.059812030835</v>
      </c>
      <c r="F33" s="230">
        <v>-0.12168789574604648</v>
      </c>
    </row>
    <row r="34" spans="1:6" ht="12.75">
      <c r="A34" s="234" t="s">
        <v>207</v>
      </c>
      <c r="B34" s="231">
        <v>30616.006776000002</v>
      </c>
      <c r="C34" s="231">
        <v>32177.582000000002</v>
      </c>
      <c r="D34" s="231">
        <v>61615.260472136695</v>
      </c>
      <c r="E34" s="231">
        <v>64757.958501881716</v>
      </c>
      <c r="F34" s="230">
        <v>0.0510051893908035</v>
      </c>
    </row>
    <row r="35" spans="1:6" ht="12.75">
      <c r="A35" s="228"/>
      <c r="B35" s="242"/>
      <c r="C35" s="242"/>
      <c r="D35" s="242"/>
      <c r="E35" s="242"/>
      <c r="F35" s="243"/>
    </row>
    <row r="36" spans="1:6" ht="12.75">
      <c r="A36" s="219" t="s">
        <v>262</v>
      </c>
      <c r="B36" s="237">
        <v>582157.0989999999</v>
      </c>
      <c r="C36" s="237">
        <v>838614.9739999999</v>
      </c>
      <c r="D36" s="237">
        <v>1171601.5597013421</v>
      </c>
      <c r="E36" s="237">
        <v>1687727.6137575721</v>
      </c>
      <c r="F36" s="233">
        <v>0.44053035759682485</v>
      </c>
    </row>
    <row r="37" spans="1:6" ht="12.75">
      <c r="A37" s="228" t="s">
        <v>204</v>
      </c>
      <c r="B37" s="229">
        <v>146008.632078</v>
      </c>
      <c r="C37" s="229">
        <v>170454.636</v>
      </c>
      <c r="D37" s="229">
        <v>293844.9799311719</v>
      </c>
      <c r="E37" s="229">
        <v>343042.9994566202</v>
      </c>
      <c r="F37" s="230">
        <v>0.16742848401552426</v>
      </c>
    </row>
    <row r="38" spans="1:6" ht="12.75">
      <c r="A38" s="228" t="s">
        <v>205</v>
      </c>
      <c r="B38" s="229">
        <v>16080.360822</v>
      </c>
      <c r="C38" s="229">
        <v>14713.41</v>
      </c>
      <c r="D38" s="229">
        <v>32362.01336714363</v>
      </c>
      <c r="E38" s="229">
        <v>29611.000422628753</v>
      </c>
      <c r="F38" s="230">
        <v>-0.08500747197972283</v>
      </c>
    </row>
    <row r="39" spans="1:6" ht="12.75">
      <c r="A39" s="228" t="s">
        <v>209</v>
      </c>
      <c r="B39" s="229">
        <v>108188.934624</v>
      </c>
      <c r="C39" s="229">
        <v>106021.94600000001</v>
      </c>
      <c r="D39" s="229">
        <v>217732.16330374934</v>
      </c>
      <c r="E39" s="229">
        <v>213371.05999315748</v>
      </c>
      <c r="F39" s="230">
        <v>-0.02002966968416082</v>
      </c>
    </row>
    <row r="40" spans="1:6" ht="12.75">
      <c r="A40" s="234" t="s">
        <v>207</v>
      </c>
      <c r="B40" s="229">
        <v>65729.94918000001</v>
      </c>
      <c r="C40" s="229">
        <v>65894.406</v>
      </c>
      <c r="D40" s="229">
        <v>132282.69673368352</v>
      </c>
      <c r="E40" s="229">
        <v>132613.66902131258</v>
      </c>
      <c r="F40" s="230">
        <v>0.0025020074114106353</v>
      </c>
    </row>
    <row r="41" spans="1:6" ht="12.75">
      <c r="A41" s="234" t="s">
        <v>263</v>
      </c>
      <c r="B41" s="229">
        <v>73531.31111999997</v>
      </c>
      <c r="C41" s="229">
        <v>296789.97</v>
      </c>
      <c r="D41" s="229">
        <v>147983.07697880812</v>
      </c>
      <c r="E41" s="229">
        <v>597295.115619151</v>
      </c>
      <c r="F41" s="230">
        <v>3.036239330965435</v>
      </c>
    </row>
    <row r="42" spans="1:6" ht="12.75">
      <c r="A42" s="234" t="s">
        <v>264</v>
      </c>
      <c r="B42" s="229">
        <v>57769.333503999995</v>
      </c>
      <c r="C42" s="229">
        <v>59842.835</v>
      </c>
      <c r="D42" s="229">
        <v>116261.81550041256</v>
      </c>
      <c r="E42" s="229">
        <v>120434.77429612188</v>
      </c>
      <c r="F42" s="230">
        <v>0.03589277165291221</v>
      </c>
    </row>
    <row r="43" spans="1:6" ht="12.75">
      <c r="A43" s="238" t="s">
        <v>265</v>
      </c>
      <c r="B43" s="239">
        <v>114848.57767199998</v>
      </c>
      <c r="C43" s="239">
        <v>124897.771</v>
      </c>
      <c r="D43" s="239">
        <v>231134.81388637322</v>
      </c>
      <c r="E43" s="239">
        <v>251358.99494858016</v>
      </c>
      <c r="F43" s="240">
        <v>0.08749950179356898</v>
      </c>
    </row>
  </sheetData>
  <printOptions/>
  <pageMargins left="0.75" right="0.75" top="1" bottom="1" header="0" footer="0"/>
  <pageSetup horizontalDpi="600" verticalDpi="600" orientation="portrait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1" sqref="A1"/>
    </sheetView>
  </sheetViews>
  <sheetFormatPr defaultColWidth="11.421875" defaultRowHeight="12.75"/>
  <cols>
    <col min="1" max="1" width="55.421875" style="0" bestFit="1" customWidth="1"/>
    <col min="2" max="2" width="17.00390625" style="0" bestFit="1" customWidth="1"/>
    <col min="3" max="3" width="16.140625" style="0" bestFit="1" customWidth="1"/>
    <col min="4" max="4" width="17.00390625" style="0" bestFit="1" customWidth="1"/>
    <col min="5" max="5" width="16.8515625" style="0" bestFit="1" customWidth="1"/>
    <col min="6" max="6" width="9.8515625" style="0" bestFit="1" customWidth="1"/>
  </cols>
  <sheetData>
    <row r="1" spans="1:6" ht="12.75">
      <c r="A1" s="212"/>
      <c r="B1" s="213" t="s">
        <v>57</v>
      </c>
      <c r="C1" s="214"/>
      <c r="D1" s="213" t="s">
        <v>58</v>
      </c>
      <c r="E1" s="214"/>
      <c r="F1" s="215"/>
    </row>
    <row r="2" spans="1:6" ht="12.75">
      <c r="A2" s="216"/>
      <c r="B2" s="217" t="s">
        <v>247</v>
      </c>
      <c r="C2" s="217" t="s">
        <v>266</v>
      </c>
      <c r="D2" s="217" t="s">
        <v>247</v>
      </c>
      <c r="E2" s="217" t="s">
        <v>224</v>
      </c>
      <c r="F2" s="218" t="s">
        <v>253</v>
      </c>
    </row>
    <row r="3" spans="1:6" ht="12.75">
      <c r="A3" s="219" t="s">
        <v>254</v>
      </c>
      <c r="B3" s="220">
        <v>1436067.875</v>
      </c>
      <c r="C3" s="220">
        <v>1726963.925</v>
      </c>
      <c r="D3" s="220">
        <v>2890112.248183703</v>
      </c>
      <c r="E3" s="220">
        <v>3475545.744530983</v>
      </c>
      <c r="F3" s="221">
        <v>0.20256427642739366</v>
      </c>
    </row>
    <row r="4" spans="1:6" ht="12.75">
      <c r="A4" s="244" t="s">
        <v>256</v>
      </c>
      <c r="B4" s="229">
        <v>708515.75558</v>
      </c>
      <c r="C4" s="229">
        <v>976559.273</v>
      </c>
      <c r="D4" s="245">
        <v>1425900.6129726903</v>
      </c>
      <c r="E4" s="245">
        <v>1965342.9793314417</v>
      </c>
      <c r="F4" s="224">
        <v>0.37831694681309685</v>
      </c>
    </row>
    <row r="5" spans="1:6" ht="12.75">
      <c r="A5" s="244" t="s">
        <v>267</v>
      </c>
      <c r="B5" s="229">
        <v>0</v>
      </c>
      <c r="C5" s="229">
        <v>0</v>
      </c>
      <c r="D5" s="245">
        <v>0</v>
      </c>
      <c r="E5" s="245">
        <v>0</v>
      </c>
      <c r="F5" s="224" t="s">
        <v>4</v>
      </c>
    </row>
    <row r="6" spans="1:6" ht="12.75">
      <c r="A6" s="244" t="s">
        <v>204</v>
      </c>
      <c r="B6" s="229">
        <v>186588.346284</v>
      </c>
      <c r="C6" s="229">
        <v>209224.479</v>
      </c>
      <c r="D6" s="245">
        <v>375512.37956891867</v>
      </c>
      <c r="E6" s="245">
        <v>421068.0009660086</v>
      </c>
      <c r="F6" s="224">
        <v>0.12131589762603015</v>
      </c>
    </row>
    <row r="7" spans="1:6" ht="12.75">
      <c r="A7" s="244" t="s">
        <v>205</v>
      </c>
      <c r="B7" s="229">
        <v>66248.370054</v>
      </c>
      <c r="C7" s="229">
        <v>55716.276</v>
      </c>
      <c r="D7" s="245">
        <v>133326.02800217352</v>
      </c>
      <c r="E7" s="245">
        <v>112130.00060375537</v>
      </c>
      <c r="F7" s="224">
        <v>-0.15897891594034896</v>
      </c>
    </row>
    <row r="8" spans="1:6" ht="12.75">
      <c r="A8" s="244" t="s">
        <v>209</v>
      </c>
      <c r="B8" s="229">
        <v>294087.707394</v>
      </c>
      <c r="C8" s="229">
        <v>318085.09699999995</v>
      </c>
      <c r="D8" s="245">
        <v>591856.7638592042</v>
      </c>
      <c r="E8" s="245">
        <v>640151.939060959</v>
      </c>
      <c r="F8" s="224">
        <v>0.08159943106309357</v>
      </c>
    </row>
    <row r="9" spans="1:6" ht="12.75">
      <c r="A9" s="244" t="s">
        <v>207</v>
      </c>
      <c r="B9" s="229">
        <v>180627.69568800004</v>
      </c>
      <c r="C9" s="229">
        <v>167378.8</v>
      </c>
      <c r="D9" s="245">
        <v>363516.4637807162</v>
      </c>
      <c r="E9" s="245">
        <v>336852.82456881803</v>
      </c>
      <c r="F9" s="224">
        <v>-0.07334919286622033</v>
      </c>
    </row>
    <row r="10" spans="1:6" ht="12.75">
      <c r="A10" s="244"/>
      <c r="B10" s="246"/>
      <c r="C10" s="246"/>
      <c r="D10" s="247"/>
      <c r="E10" s="247"/>
      <c r="F10" s="224"/>
    </row>
    <row r="11" spans="1:6" ht="12.75">
      <c r="A11" s="219" t="s">
        <v>258</v>
      </c>
      <c r="B11" s="220">
        <v>851961.275</v>
      </c>
      <c r="C11" s="220">
        <v>1119053.18</v>
      </c>
      <c r="D11" s="220">
        <v>1714587.2828996358</v>
      </c>
      <c r="E11" s="220">
        <v>2252114.5122662964</v>
      </c>
      <c r="F11" s="221">
        <v>0.31350240068129853</v>
      </c>
    </row>
    <row r="12" spans="1:6" ht="12.75">
      <c r="A12" s="244" t="s">
        <v>256</v>
      </c>
      <c r="B12" s="229">
        <v>374671.20716000005</v>
      </c>
      <c r="C12" s="229">
        <v>619364.188</v>
      </c>
      <c r="D12" s="245">
        <v>754032.496447906</v>
      </c>
      <c r="E12" s="245">
        <v>1246481.4908732316</v>
      </c>
      <c r="F12" s="224">
        <v>0.6530872299869738</v>
      </c>
    </row>
    <row r="13" spans="1:6" ht="12.75">
      <c r="A13" s="244" t="s">
        <v>267</v>
      </c>
      <c r="B13" s="229">
        <v>-1341.4120380000677</v>
      </c>
      <c r="C13" s="229">
        <v>-951.2430000001332</v>
      </c>
      <c r="D13" s="245">
        <v>-2699.6156855643458</v>
      </c>
      <c r="E13" s="245">
        <v>-1914.3935277428268</v>
      </c>
      <c r="F13" s="224">
        <v>0.2908644226733224</v>
      </c>
    </row>
    <row r="14" spans="1:6" ht="12.75">
      <c r="A14" s="244" t="s">
        <v>204</v>
      </c>
      <c r="B14" s="229">
        <v>178945.842834</v>
      </c>
      <c r="C14" s="229">
        <v>206330.592</v>
      </c>
      <c r="D14" s="245">
        <v>360131.70487230574</v>
      </c>
      <c r="E14" s="245">
        <v>415244.001690515</v>
      </c>
      <c r="F14" s="224">
        <v>0.15303372647445973</v>
      </c>
    </row>
    <row r="15" spans="1:6" ht="12.75">
      <c r="A15" s="244" t="s">
        <v>205</v>
      </c>
      <c r="B15" s="229">
        <v>32567.835306</v>
      </c>
      <c r="C15" s="229">
        <v>29188.81</v>
      </c>
      <c r="D15" s="245">
        <v>65543.35025055848</v>
      </c>
      <c r="E15" s="245">
        <v>58743.00146913804</v>
      </c>
      <c r="F15" s="224">
        <v>-0.10375345104307497</v>
      </c>
    </row>
    <row r="16" spans="1:6" ht="12.75">
      <c r="A16" s="244" t="s">
        <v>209</v>
      </c>
      <c r="B16" s="229">
        <v>158854.39488</v>
      </c>
      <c r="C16" s="229">
        <v>152792.768</v>
      </c>
      <c r="D16" s="245">
        <v>319697.30700959975</v>
      </c>
      <c r="E16" s="245">
        <v>307498.17464630003</v>
      </c>
      <c r="F16" s="224">
        <v>-0.03815838324510319</v>
      </c>
    </row>
    <row r="17" spans="1:6" ht="12.75">
      <c r="A17" s="244" t="s">
        <v>207</v>
      </c>
      <c r="B17" s="229">
        <v>108263.40685800002</v>
      </c>
      <c r="C17" s="229">
        <v>112328.065</v>
      </c>
      <c r="D17" s="245">
        <v>217882.04000483008</v>
      </c>
      <c r="E17" s="245">
        <v>226062.23711485442</v>
      </c>
      <c r="F17" s="224">
        <v>0.03754415513019337</v>
      </c>
    </row>
    <row r="18" spans="1:6" ht="12.75">
      <c r="A18" s="248"/>
      <c r="B18" s="246"/>
      <c r="C18" s="246"/>
      <c r="D18" s="247"/>
      <c r="E18" s="247"/>
      <c r="F18" s="224"/>
    </row>
    <row r="19" spans="1:6" ht="12.75">
      <c r="A19" s="219" t="s">
        <v>268</v>
      </c>
      <c r="B19" s="220">
        <v>584106.6</v>
      </c>
      <c r="C19" s="220">
        <v>607910.7450000001</v>
      </c>
      <c r="D19" s="220">
        <v>1175524.965284067</v>
      </c>
      <c r="E19" s="220">
        <v>1223431.2322646866</v>
      </c>
      <c r="F19" s="221">
        <v>0.040753083426895174</v>
      </c>
    </row>
    <row r="20" spans="1:6" ht="12.75">
      <c r="A20" s="244" t="s">
        <v>256</v>
      </c>
      <c r="B20" s="229">
        <v>333844.54841999995</v>
      </c>
      <c r="C20" s="229">
        <v>357195.0850000001</v>
      </c>
      <c r="D20" s="245">
        <v>671868.1165247841</v>
      </c>
      <c r="E20" s="245">
        <v>718861.4884582103</v>
      </c>
      <c r="F20" s="224">
        <v>0.0699443399345958</v>
      </c>
    </row>
    <row r="21" spans="1:6" ht="12.75">
      <c r="A21" s="244" t="s">
        <v>267</v>
      </c>
      <c r="B21" s="229">
        <v>1341.4120380000095</v>
      </c>
      <c r="C21" s="229">
        <v>951.2430000001332</v>
      </c>
      <c r="D21" s="245">
        <v>2699.6156855642284</v>
      </c>
      <c r="E21" s="245">
        <v>1914.3935277428268</v>
      </c>
      <c r="F21" s="224">
        <v>-0.2908644226732916</v>
      </c>
    </row>
    <row r="22" spans="1:6" ht="12.75">
      <c r="A22" s="244" t="s">
        <v>204</v>
      </c>
      <c r="B22" s="229">
        <v>7642.503449999989</v>
      </c>
      <c r="C22" s="229">
        <v>2893.886999999988</v>
      </c>
      <c r="D22" s="245">
        <v>15380.67469661291</v>
      </c>
      <c r="E22" s="245">
        <v>5823.999275493546</v>
      </c>
      <c r="F22" s="224">
        <v>-0.6213430561159915</v>
      </c>
    </row>
    <row r="23" spans="1:6" ht="12.75">
      <c r="A23" s="244" t="s">
        <v>205</v>
      </c>
      <c r="B23" s="229">
        <v>33680.534748</v>
      </c>
      <c r="C23" s="229">
        <v>26527.465999999997</v>
      </c>
      <c r="D23" s="245">
        <v>67782.67775161505</v>
      </c>
      <c r="E23" s="245">
        <v>53386.99913461731</v>
      </c>
      <c r="F23" s="224">
        <v>-0.21237990434296072</v>
      </c>
    </row>
    <row r="24" spans="1:6" ht="12.75">
      <c r="A24" s="244" t="s">
        <v>209</v>
      </c>
      <c r="B24" s="229">
        <v>135233.31251400002</v>
      </c>
      <c r="C24" s="229">
        <v>165292.32899999994</v>
      </c>
      <c r="D24" s="245">
        <v>272159.45684960455</v>
      </c>
      <c r="E24" s="245">
        <v>332653.76441465906</v>
      </c>
      <c r="F24" s="224">
        <v>0.22227523623580603</v>
      </c>
    </row>
    <row r="25" spans="1:6" ht="12.75">
      <c r="A25" s="244" t="s">
        <v>207</v>
      </c>
      <c r="B25" s="229">
        <v>72364.28883000002</v>
      </c>
      <c r="C25" s="229">
        <v>55050.734999999986</v>
      </c>
      <c r="D25" s="245">
        <v>145634.42377588607</v>
      </c>
      <c r="E25" s="245">
        <v>110790.58745396363</v>
      </c>
      <c r="F25" s="224">
        <v>-0.23925549618366967</v>
      </c>
    </row>
    <row r="26" spans="1:6" ht="12.75">
      <c r="A26" s="248"/>
      <c r="B26" s="246"/>
      <c r="C26" s="246"/>
      <c r="D26" s="247"/>
      <c r="E26" s="247"/>
      <c r="F26" s="224"/>
    </row>
    <row r="27" spans="1:6" ht="12.75">
      <c r="A27" s="219" t="s">
        <v>269</v>
      </c>
      <c r="B27" s="220">
        <v>42300.328</v>
      </c>
      <c r="C27" s="220">
        <v>37080.644</v>
      </c>
      <c r="D27" s="220">
        <v>85130.16563021998</v>
      </c>
      <c r="E27" s="220">
        <v>74625.45835094286</v>
      </c>
      <c r="F27" s="221">
        <v>-0.12339582804180639</v>
      </c>
    </row>
    <row r="28" spans="1:6" ht="12.75">
      <c r="A28" s="244" t="s">
        <v>256</v>
      </c>
      <c r="B28" s="229">
        <v>21251.000926</v>
      </c>
      <c r="C28" s="229">
        <v>19555.691</v>
      </c>
      <c r="D28" s="245">
        <v>42768.018929743</v>
      </c>
      <c r="E28" s="245">
        <v>39356.177423574634</v>
      </c>
      <c r="F28" s="224">
        <v>-0.07977553301622768</v>
      </c>
    </row>
    <row r="29" spans="1:6" ht="12.75">
      <c r="A29" s="244" t="s">
        <v>267</v>
      </c>
      <c r="B29" s="229">
        <v>-110.92701600000146</v>
      </c>
      <c r="C29" s="229">
        <v>-122.23500000000058</v>
      </c>
      <c r="D29" s="245">
        <v>-223.2426009780866</v>
      </c>
      <c r="E29" s="245">
        <v>-246.00012075107284</v>
      </c>
      <c r="F29" s="224">
        <v>-0.10194075715512782</v>
      </c>
    </row>
    <row r="30" spans="1:6" ht="12.75">
      <c r="A30" s="244" t="s">
        <v>204</v>
      </c>
      <c r="B30" s="229">
        <v>2387.782314</v>
      </c>
      <c r="C30" s="229">
        <v>2505.816</v>
      </c>
      <c r="D30" s="245">
        <v>4805.454555334179</v>
      </c>
      <c r="E30" s="245">
        <v>5042.999456620178</v>
      </c>
      <c r="F30" s="224">
        <v>0.049432347876917915</v>
      </c>
    </row>
    <row r="31" spans="1:6" ht="12.75">
      <c r="A31" s="244" t="s">
        <v>205</v>
      </c>
      <c r="B31" s="229">
        <v>1128.136044</v>
      </c>
      <c r="C31" s="229">
        <v>1222.847</v>
      </c>
      <c r="D31" s="245">
        <v>2270.3939382962026</v>
      </c>
      <c r="E31" s="245">
        <v>2461.0014288876814</v>
      </c>
      <c r="F31" s="224">
        <v>0.08395348814863317</v>
      </c>
    </row>
    <row r="32" spans="1:6" ht="12.75">
      <c r="A32" s="244" t="s">
        <v>209</v>
      </c>
      <c r="B32" s="229">
        <v>4925.372592000001</v>
      </c>
      <c r="C32" s="229">
        <v>5020.855</v>
      </c>
      <c r="D32" s="245">
        <v>9912.400313952787</v>
      </c>
      <c r="E32" s="245">
        <v>10104.560365473242</v>
      </c>
      <c r="F32" s="224">
        <v>0.019385824364858348</v>
      </c>
    </row>
    <row r="33" spans="1:6" ht="12.75">
      <c r="A33" s="244" t="s">
        <v>207</v>
      </c>
      <c r="B33" s="229">
        <v>12718.96314</v>
      </c>
      <c r="C33" s="229">
        <v>8897.67</v>
      </c>
      <c r="D33" s="245">
        <v>25597.140493871884</v>
      </c>
      <c r="E33" s="245">
        <v>17906.7197971382</v>
      </c>
      <c r="F33" s="224">
        <v>-0.30044061752033663</v>
      </c>
    </row>
    <row r="34" spans="1:6" ht="12.75">
      <c r="A34" s="249"/>
      <c r="B34" s="246"/>
      <c r="C34" s="250"/>
      <c r="D34" s="247"/>
      <c r="E34" s="251"/>
      <c r="F34" s="253"/>
    </row>
    <row r="35" spans="1:6" ht="12.75">
      <c r="A35" s="219" t="s">
        <v>270</v>
      </c>
      <c r="B35" s="220">
        <v>541806.272</v>
      </c>
      <c r="C35" s="220">
        <v>570830.101</v>
      </c>
      <c r="D35" s="220">
        <v>1090394.799653847</v>
      </c>
      <c r="E35" s="220">
        <v>1148805.7739137437</v>
      </c>
      <c r="F35" s="221">
        <v>0.0535686471344504</v>
      </c>
    </row>
    <row r="36" spans="1:6" ht="12.75">
      <c r="A36" s="244" t="s">
        <v>256</v>
      </c>
      <c r="B36" s="229">
        <v>312593.547494</v>
      </c>
      <c r="C36" s="229">
        <v>337639.394</v>
      </c>
      <c r="D36" s="245">
        <v>629100.0975950412</v>
      </c>
      <c r="E36" s="245">
        <v>679505.3110346354</v>
      </c>
      <c r="F36" s="224">
        <v>0.0801227239230865</v>
      </c>
    </row>
    <row r="37" spans="1:6" ht="12.75">
      <c r="A37" s="244" t="s">
        <v>267</v>
      </c>
      <c r="B37" s="229">
        <v>1452.33905400004</v>
      </c>
      <c r="C37" s="229">
        <v>1073.4780000000028</v>
      </c>
      <c r="D37" s="245">
        <v>2922.8582865423737</v>
      </c>
      <c r="E37" s="245">
        <v>2160.393648493636</v>
      </c>
      <c r="F37" s="224">
        <v>-0.2608626773180656</v>
      </c>
    </row>
    <row r="38" spans="1:6" ht="12.75">
      <c r="A38" s="244" t="s">
        <v>204</v>
      </c>
      <c r="B38" s="229">
        <v>5254.721136</v>
      </c>
      <c r="C38" s="229">
        <v>388.071</v>
      </c>
      <c r="D38" s="245">
        <v>10575.220141278754</v>
      </c>
      <c r="E38" s="245">
        <v>780.9998188733925</v>
      </c>
      <c r="F38" s="224">
        <v>-0.9261481266167805</v>
      </c>
    </row>
    <row r="39" spans="1:6" ht="12.75">
      <c r="A39" s="244" t="s">
        <v>205</v>
      </c>
      <c r="B39" s="229">
        <v>32552.398704000003</v>
      </c>
      <c r="C39" s="229">
        <v>25304.619</v>
      </c>
      <c r="D39" s="245">
        <v>65512.28381331885</v>
      </c>
      <c r="E39" s="245">
        <v>50925.997705729635</v>
      </c>
      <c r="F39" s="224">
        <v>-0.22264963543560326</v>
      </c>
    </row>
    <row r="40" spans="1:6" ht="12.75">
      <c r="A40" s="244" t="s">
        <v>209</v>
      </c>
      <c r="B40" s="229">
        <v>130307.939922</v>
      </c>
      <c r="C40" s="229">
        <v>160271.47400000002</v>
      </c>
      <c r="D40" s="245">
        <v>262247.0565356518</v>
      </c>
      <c r="E40" s="245">
        <v>322549.20404918597</v>
      </c>
      <c r="F40" s="224">
        <v>0.2299440394494428</v>
      </c>
    </row>
    <row r="41" spans="1:6" ht="12.75">
      <c r="A41" s="244" t="s">
        <v>207</v>
      </c>
      <c r="B41" s="229">
        <v>59645.325690000005</v>
      </c>
      <c r="C41" s="229">
        <v>46153.065</v>
      </c>
      <c r="D41" s="245">
        <v>120037.28328201415</v>
      </c>
      <c r="E41" s="245">
        <v>92883.86765682546</v>
      </c>
      <c r="F41" s="224">
        <v>-0.22620818201453943</v>
      </c>
    </row>
    <row r="42" spans="1:6" ht="12.75">
      <c r="A42" s="249"/>
      <c r="B42" s="246"/>
      <c r="C42" s="252"/>
      <c r="D42" s="247"/>
      <c r="E42" s="251"/>
      <c r="F42" s="253"/>
    </row>
    <row r="43" spans="1:6" ht="12.75">
      <c r="A43" s="219" t="s">
        <v>271</v>
      </c>
      <c r="B43" s="220">
        <v>229212.724506</v>
      </c>
      <c r="C43" s="220">
        <v>233190.70700000005</v>
      </c>
      <c r="D43" s="220">
        <v>461294.70205880585</v>
      </c>
      <c r="E43" s="220">
        <v>469300.46287910827</v>
      </c>
      <c r="F43" s="221">
        <v>0.017354981066489333</v>
      </c>
    </row>
  </sheetData>
  <printOptions/>
  <pageMargins left="0.52" right="0.2" top="1" bottom="1" header="0" footer="0"/>
  <pageSetup horizontalDpi="600" verticalDpi="600" orientation="portrait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" sqref="A1"/>
    </sheetView>
  </sheetViews>
  <sheetFormatPr defaultColWidth="11.421875" defaultRowHeight="12.75"/>
  <cols>
    <col min="1" max="1" width="20.8515625" style="0" bestFit="1" customWidth="1"/>
    <col min="2" max="2" width="14.00390625" style="0" bestFit="1" customWidth="1"/>
  </cols>
  <sheetData>
    <row r="1" spans="1:2" ht="16.5">
      <c r="A1" s="120" t="s">
        <v>272</v>
      </c>
      <c r="B1" s="120" t="s">
        <v>273</v>
      </c>
    </row>
    <row r="2" spans="1:2" ht="12.75">
      <c r="A2" s="254" t="s">
        <v>274</v>
      </c>
      <c r="B2" s="255">
        <v>0.5998</v>
      </c>
    </row>
    <row r="3" spans="1:2" ht="12.75">
      <c r="A3" s="256" t="s">
        <v>275</v>
      </c>
      <c r="B3" s="257">
        <v>0.1946</v>
      </c>
    </row>
    <row r="4" spans="1:2" ht="12.75">
      <c r="A4" s="256" t="s">
        <v>276</v>
      </c>
      <c r="B4" s="257">
        <v>0.0442</v>
      </c>
    </row>
    <row r="5" spans="1:2" ht="12.75">
      <c r="A5" s="256" t="s">
        <v>277</v>
      </c>
      <c r="B5" s="257">
        <v>0.0461</v>
      </c>
    </row>
    <row r="6" spans="1:2" ht="12.75">
      <c r="A6" s="258" t="s">
        <v>88</v>
      </c>
      <c r="B6" s="259">
        <v>0.1153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71.7109375" style="0" customWidth="1"/>
    <col min="2" max="2" width="18.7109375" style="0" customWidth="1"/>
    <col min="3" max="3" width="18.28125" style="0" customWidth="1"/>
    <col min="4" max="4" width="14.00390625" style="0" customWidth="1"/>
    <col min="5" max="5" width="13.8515625" style="0" customWidth="1"/>
  </cols>
  <sheetData>
    <row r="1" spans="1:5" ht="15.75">
      <c r="A1" s="82" t="s">
        <v>32</v>
      </c>
      <c r="B1" s="83"/>
      <c r="C1" s="83"/>
      <c r="D1" s="83"/>
      <c r="E1" s="84"/>
    </row>
    <row r="2" spans="1:5" ht="15.75">
      <c r="A2" s="85"/>
      <c r="B2" s="83"/>
      <c r="C2" s="83"/>
      <c r="D2" s="86"/>
      <c r="E2" s="87"/>
    </row>
    <row r="3" spans="1:5" ht="15.75">
      <c r="A3" s="59"/>
      <c r="B3" s="9">
        <v>2006</v>
      </c>
      <c r="C3" s="9">
        <v>2007</v>
      </c>
      <c r="D3" s="67" t="s">
        <v>6</v>
      </c>
      <c r="E3" s="68" t="s">
        <v>7</v>
      </c>
    </row>
    <row r="4" spans="1:5" ht="12.75">
      <c r="A4" s="60" t="s">
        <v>8</v>
      </c>
      <c r="B4" s="2">
        <v>1436067.876</v>
      </c>
      <c r="C4" s="2">
        <v>1726963.925</v>
      </c>
      <c r="D4" s="2">
        <v>290896.0490000001</v>
      </c>
      <c r="E4" s="3">
        <v>0.20256427558999315</v>
      </c>
    </row>
    <row r="5" spans="1:5" ht="12.75">
      <c r="A5" s="60" t="s">
        <v>9</v>
      </c>
      <c r="B5" s="2">
        <v>-851961.274</v>
      </c>
      <c r="C5" s="2">
        <v>-1119053.18</v>
      </c>
      <c r="D5" s="2">
        <v>-267091.90599999996</v>
      </c>
      <c r="E5" s="3">
        <v>-0.3135024022230381</v>
      </c>
    </row>
    <row r="6" spans="1:5" ht="12.75">
      <c r="A6" s="88" t="s">
        <v>10</v>
      </c>
      <c r="B6" s="89">
        <v>584106.602</v>
      </c>
      <c r="C6" s="89">
        <v>607910.7450000001</v>
      </c>
      <c r="D6" s="89">
        <v>23804.143000000156</v>
      </c>
      <c r="E6" s="90">
        <v>0.04075307986332289</v>
      </c>
    </row>
    <row r="7" spans="1:5" ht="12.75">
      <c r="A7" s="61"/>
      <c r="B7" s="1"/>
      <c r="C7" s="1"/>
      <c r="D7" s="1"/>
      <c r="E7" s="4"/>
    </row>
    <row r="8" spans="1:5" ht="12.75">
      <c r="A8" s="61" t="s">
        <v>11</v>
      </c>
      <c r="B8" s="1">
        <v>-42300.328</v>
      </c>
      <c r="C8" s="1">
        <v>-37080.644</v>
      </c>
      <c r="D8" s="1">
        <v>5219.684000000001</v>
      </c>
      <c r="E8" s="4">
        <v>0.12339582804180622</v>
      </c>
    </row>
    <row r="9" spans="1:5" ht="12.75">
      <c r="A9" s="61"/>
      <c r="B9" s="1"/>
      <c r="C9" s="1"/>
      <c r="D9" s="1"/>
      <c r="E9" s="4"/>
    </row>
    <row r="10" spans="1:5" ht="12.75">
      <c r="A10" s="88" t="s">
        <v>12</v>
      </c>
      <c r="B10" s="89">
        <v>541806.274</v>
      </c>
      <c r="C10" s="89">
        <v>570830.1010000001</v>
      </c>
      <c r="D10" s="89">
        <v>29023.827000000165</v>
      </c>
      <c r="E10" s="90">
        <v>0.05356864324535335</v>
      </c>
    </row>
    <row r="11" spans="1:5" ht="12.75">
      <c r="A11" s="61"/>
      <c r="B11" s="8"/>
      <c r="C11" s="8"/>
      <c r="D11" s="8"/>
      <c r="E11" s="4"/>
    </row>
    <row r="12" spans="1:5" ht="12.75">
      <c r="A12" s="60" t="s">
        <v>13</v>
      </c>
      <c r="B12" s="2">
        <v>-168726.729</v>
      </c>
      <c r="C12" s="2">
        <v>-154254.12699999998</v>
      </c>
      <c r="D12" s="2">
        <v>14472.602000000014</v>
      </c>
      <c r="E12" s="3">
        <v>0.08577539602513135</v>
      </c>
    </row>
    <row r="13" spans="1:5" ht="12.75">
      <c r="A13" s="61" t="s">
        <v>14</v>
      </c>
      <c r="B13" s="1">
        <v>15914.237</v>
      </c>
      <c r="C13" s="1">
        <v>23274.703</v>
      </c>
      <c r="D13" s="1">
        <v>7360.466000000002</v>
      </c>
      <c r="E13" s="4">
        <v>0.4625082559723097</v>
      </c>
    </row>
    <row r="14" spans="1:5" ht="12.75">
      <c r="A14" s="61" t="s">
        <v>15</v>
      </c>
      <c r="B14" s="1">
        <v>-184640.966</v>
      </c>
      <c r="C14" s="1">
        <v>-177528.83</v>
      </c>
      <c r="D14" s="1">
        <v>7112.135999999999</v>
      </c>
      <c r="E14" s="4">
        <v>0.0385187326197156</v>
      </c>
    </row>
    <row r="15" spans="1:5" ht="12.75">
      <c r="A15" s="60" t="s">
        <v>16</v>
      </c>
      <c r="B15" s="2">
        <v>45478.485</v>
      </c>
      <c r="C15" s="2">
        <v>-10452.801999999996</v>
      </c>
      <c r="D15" s="2">
        <v>-55931.287</v>
      </c>
      <c r="E15" s="3">
        <v>-1.2298405938544346</v>
      </c>
    </row>
    <row r="16" spans="1:5" ht="12.75">
      <c r="A16" s="61" t="s">
        <v>17</v>
      </c>
      <c r="B16" s="1">
        <v>45612.958</v>
      </c>
      <c r="C16" s="1">
        <v>46947.141</v>
      </c>
      <c r="D16" s="1">
        <v>1334.1830000000045</v>
      </c>
      <c r="E16" s="4">
        <v>0.02925008722302124</v>
      </c>
    </row>
    <row r="17" spans="1:5" ht="12.75">
      <c r="A17" s="61" t="s">
        <v>18</v>
      </c>
      <c r="B17" s="1">
        <v>-134.473</v>
      </c>
      <c r="C17" s="1">
        <v>-57399.943</v>
      </c>
      <c r="D17" s="1">
        <v>-57265.47</v>
      </c>
      <c r="E17" s="4">
        <v>-425.8510630386769</v>
      </c>
    </row>
    <row r="18" spans="1:5" ht="12.75">
      <c r="A18" s="60" t="s">
        <v>19</v>
      </c>
      <c r="B18" s="2">
        <v>-14606.479000000003</v>
      </c>
      <c r="C18" s="2">
        <v>-67334.543</v>
      </c>
      <c r="D18" s="2">
        <v>-52728.064</v>
      </c>
      <c r="E18" s="3">
        <v>-3.6099092738229377</v>
      </c>
    </row>
    <row r="19" spans="1:5" ht="12.75">
      <c r="A19" s="61" t="s">
        <v>20</v>
      </c>
      <c r="B19" s="1">
        <v>32185.253</v>
      </c>
      <c r="C19" s="1">
        <v>17916.307</v>
      </c>
      <c r="D19" s="1">
        <v>-14268.946</v>
      </c>
      <c r="E19" s="4">
        <v>-0.44333800949148977</v>
      </c>
    </row>
    <row r="20" spans="1:5" ht="12.75">
      <c r="A20" s="61" t="s">
        <v>21</v>
      </c>
      <c r="B20" s="1">
        <v>-46791.732</v>
      </c>
      <c r="C20" s="1">
        <v>-85250.85</v>
      </c>
      <c r="D20" s="1">
        <v>-38459.118</v>
      </c>
      <c r="E20" s="4">
        <v>-0.8219212317252971</v>
      </c>
    </row>
    <row r="21" spans="1:5" ht="12.75">
      <c r="A21" s="61" t="s">
        <v>22</v>
      </c>
      <c r="B21" s="1">
        <v>-1012.592</v>
      </c>
      <c r="C21" s="1">
        <v>-910.091</v>
      </c>
      <c r="D21" s="1">
        <v>102.50099999999998</v>
      </c>
      <c r="E21" s="4">
        <v>0.1012263577037938</v>
      </c>
    </row>
    <row r="22" spans="1:5" ht="12.75">
      <c r="A22" s="61" t="s">
        <v>23</v>
      </c>
      <c r="B22" s="1">
        <v>1597.565</v>
      </c>
      <c r="C22" s="1">
        <v>8854.382</v>
      </c>
      <c r="D22" s="1">
        <v>7256.816999999999</v>
      </c>
      <c r="E22" s="4">
        <v>4.542423625955751</v>
      </c>
    </row>
    <row r="23" spans="1:5" ht="12.75">
      <c r="A23" s="61" t="s">
        <v>24</v>
      </c>
      <c r="B23" s="1">
        <v>3874.962</v>
      </c>
      <c r="C23" s="1">
        <v>16611.944</v>
      </c>
      <c r="D23" s="1">
        <v>12736.982</v>
      </c>
      <c r="E23" s="4">
        <v>3.2869953305348543</v>
      </c>
    </row>
    <row r="24" spans="1:5" ht="12.75">
      <c r="A24" s="88" t="s">
        <v>25</v>
      </c>
      <c r="B24" s="89">
        <v>-133394.788</v>
      </c>
      <c r="C24" s="89">
        <v>-207485.23699999996</v>
      </c>
      <c r="D24" s="89">
        <v>-74090.44899999996</v>
      </c>
      <c r="E24" s="90">
        <v>-0.5554223677764679</v>
      </c>
    </row>
    <row r="25" spans="1:5" ht="12.75">
      <c r="A25" s="60"/>
      <c r="B25" s="2"/>
      <c r="C25" s="2"/>
      <c r="D25" s="2"/>
      <c r="E25" s="3"/>
    </row>
    <row r="26" spans="1:5" ht="12.75">
      <c r="A26" s="88" t="s">
        <v>26</v>
      </c>
      <c r="B26" s="91">
        <v>408411.486</v>
      </c>
      <c r="C26" s="91">
        <v>363344.8640000002</v>
      </c>
      <c r="D26" s="91">
        <v>-45066.6219999998</v>
      </c>
      <c r="E26" s="90">
        <v>-0.11034611793459649</v>
      </c>
    </row>
    <row r="27" spans="1:5" ht="12.75">
      <c r="A27" s="61"/>
      <c r="B27" s="8"/>
      <c r="C27" s="8"/>
      <c r="D27" s="1"/>
      <c r="E27" s="4"/>
    </row>
    <row r="28" spans="1:5" ht="12.75">
      <c r="A28" s="61" t="s">
        <v>27</v>
      </c>
      <c r="B28" s="1">
        <v>-140540.151</v>
      </c>
      <c r="C28" s="1">
        <v>-113413.498</v>
      </c>
      <c r="D28" s="1">
        <v>27126.653000000006</v>
      </c>
      <c r="E28" s="4">
        <v>0.19301710441452424</v>
      </c>
    </row>
    <row r="29" spans="1:5" ht="12.75">
      <c r="A29" s="61" t="s">
        <v>28</v>
      </c>
      <c r="B29" s="1">
        <v>0</v>
      </c>
      <c r="C29" s="1">
        <v>0</v>
      </c>
      <c r="D29" s="1">
        <v>0</v>
      </c>
      <c r="E29" s="4" t="s">
        <v>4</v>
      </c>
    </row>
    <row r="30" spans="1:5" ht="12.75">
      <c r="A30" s="61" t="s">
        <v>29</v>
      </c>
      <c r="B30" s="1">
        <v>-70788.191</v>
      </c>
      <c r="C30" s="1">
        <v>-61874.172</v>
      </c>
      <c r="D30" s="1">
        <v>8914.019000000008</v>
      </c>
      <c r="E30" s="4">
        <v>0.12592522670907083</v>
      </c>
    </row>
    <row r="31" spans="1:5" ht="12.75">
      <c r="A31" s="61" t="s">
        <v>30</v>
      </c>
      <c r="B31" s="1">
        <v>6484.232</v>
      </c>
      <c r="C31" s="1">
        <v>4382.076</v>
      </c>
      <c r="D31" s="1">
        <v>-2102.156</v>
      </c>
      <c r="E31" s="4">
        <v>-0.3241950627306364</v>
      </c>
    </row>
    <row r="32" spans="1:5" ht="12.75">
      <c r="A32" s="61"/>
      <c r="B32" s="8"/>
      <c r="C32" s="8"/>
      <c r="D32" s="8"/>
      <c r="E32" s="4"/>
    </row>
    <row r="33" spans="1:5" ht="12.75">
      <c r="A33" s="88" t="s">
        <v>31</v>
      </c>
      <c r="B33" s="91">
        <v>203567.37599999996</v>
      </c>
      <c r="C33" s="91">
        <v>192439.27</v>
      </c>
      <c r="D33" s="92">
        <v>-11128.105999999796</v>
      </c>
      <c r="E33" s="90">
        <v>-0.05466546859649946</v>
      </c>
    </row>
  </sheetData>
  <printOptions/>
  <pageMargins left="0.31496062992125984" right="0.75" top="0.7874015748031497" bottom="1" header="0" footer="0"/>
  <pageSetup horizontalDpi="300" verticalDpi="300" orientation="landscape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="60" zoomScaleNormal="60" zoomScaleSheetLayoutView="75" workbookViewId="0" topLeftCell="A1">
      <selection activeCell="A1" sqref="A1"/>
    </sheetView>
  </sheetViews>
  <sheetFormatPr defaultColWidth="11.421875" defaultRowHeight="12.75"/>
  <cols>
    <col min="1" max="1" width="26.00390625" style="0" customWidth="1"/>
    <col min="2" max="2" width="19.7109375" style="0" bestFit="1" customWidth="1"/>
    <col min="3" max="3" width="20.28125" style="0" bestFit="1" customWidth="1"/>
    <col min="4" max="4" width="14.28125" style="0" customWidth="1"/>
    <col min="5" max="5" width="14.8515625" style="0" customWidth="1"/>
  </cols>
  <sheetData>
    <row r="1" spans="1:5" ht="16.5">
      <c r="A1" s="93" t="s">
        <v>33</v>
      </c>
      <c r="B1" s="94" t="s">
        <v>34</v>
      </c>
      <c r="C1" s="94" t="s">
        <v>35</v>
      </c>
      <c r="D1" s="94" t="s">
        <v>6</v>
      </c>
      <c r="E1" s="95" t="s">
        <v>7</v>
      </c>
    </row>
    <row r="2" spans="1:5" ht="16.5">
      <c r="A2" s="5" t="s">
        <v>36</v>
      </c>
      <c r="B2" s="6">
        <v>911085.1858560244</v>
      </c>
      <c r="C2" s="6">
        <v>1355709.1609813038</v>
      </c>
      <c r="D2" s="6">
        <v>444623.9751252794</v>
      </c>
      <c r="E2" s="7">
        <v>0.4880158101874151</v>
      </c>
    </row>
    <row r="3" spans="1:5" ht="16.5">
      <c r="A3" s="5" t="s">
        <v>37</v>
      </c>
      <c r="B3" s="6">
        <v>8971238.940208094</v>
      </c>
      <c r="C3" s="6">
        <v>8382998.394010746</v>
      </c>
      <c r="D3" s="6">
        <v>-588240.5461973483</v>
      </c>
      <c r="E3" s="7">
        <v>-0.06556959970834347</v>
      </c>
    </row>
    <row r="4" spans="1:5" ht="16.5">
      <c r="A4" s="5" t="s">
        <v>38</v>
      </c>
      <c r="B4" s="6">
        <v>1546422.1940469723</v>
      </c>
      <c r="C4" s="6">
        <v>1103486.5161303307</v>
      </c>
      <c r="D4" s="6">
        <v>-442935.6779166416</v>
      </c>
      <c r="E4" s="7">
        <v>-0.2864260999497706</v>
      </c>
    </row>
    <row r="5" spans="1:5" ht="16.5">
      <c r="A5" s="96" t="s">
        <v>39</v>
      </c>
      <c r="B5" s="97">
        <v>11428746.320111092</v>
      </c>
      <c r="C5" s="97">
        <v>10842194.071122382</v>
      </c>
      <c r="D5" s="97">
        <v>-586552.2489887103</v>
      </c>
      <c r="E5" s="98">
        <v>-0.051322536397238785</v>
      </c>
    </row>
    <row r="23" ht="12.75">
      <c r="A23" s="66"/>
    </row>
  </sheetData>
  <printOptions/>
  <pageMargins left="0.31496062992125984" right="0.75" top="0.7874015748031497" bottom="1" header="0" footer="0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75" workbookViewId="0" topLeftCell="A1">
      <selection activeCell="A1" sqref="A1"/>
    </sheetView>
  </sheetViews>
  <sheetFormatPr defaultColWidth="11.421875" defaultRowHeight="12.75"/>
  <cols>
    <col min="1" max="1" width="26.00390625" style="0" customWidth="1"/>
    <col min="2" max="2" width="19.7109375" style="0" bestFit="1" customWidth="1"/>
    <col min="3" max="3" width="20.28125" style="0" bestFit="1" customWidth="1"/>
    <col min="4" max="4" width="14.28125" style="0" customWidth="1"/>
    <col min="5" max="5" width="14.140625" style="0" customWidth="1"/>
  </cols>
  <sheetData>
    <row r="1" spans="1:5" ht="16.5">
      <c r="A1" s="93" t="s">
        <v>40</v>
      </c>
      <c r="B1" s="94" t="s">
        <v>34</v>
      </c>
      <c r="C1" s="94" t="s">
        <v>35</v>
      </c>
      <c r="D1" s="94" t="s">
        <v>6</v>
      </c>
      <c r="E1" s="95" t="s">
        <v>7</v>
      </c>
    </row>
    <row r="2" spans="1:5" ht="16.5">
      <c r="A2" s="5" t="s">
        <v>36</v>
      </c>
      <c r="B2" s="6">
        <v>452709.11799999996</v>
      </c>
      <c r="C2" s="6">
        <v>673638.325</v>
      </c>
      <c r="D2" s="6">
        <v>220929.207</v>
      </c>
      <c r="E2" s="7">
        <v>0.4880158101874149</v>
      </c>
    </row>
    <row r="3" spans="1:5" ht="16.5">
      <c r="A3" s="5" t="s">
        <v>37</v>
      </c>
      <c r="B3" s="6">
        <v>4457718.917</v>
      </c>
      <c r="C3" s="6">
        <v>4165428.0719999997</v>
      </c>
      <c r="D3" s="6">
        <v>-292290.84500000067</v>
      </c>
      <c r="E3" s="7">
        <v>-0.06556959970834353</v>
      </c>
    </row>
    <row r="4" spans="1:5" ht="16.5">
      <c r="A4" s="5" t="s">
        <v>38</v>
      </c>
      <c r="B4" s="6">
        <v>768401.724</v>
      </c>
      <c r="C4" s="6">
        <v>548311.415</v>
      </c>
      <c r="D4" s="6">
        <v>-220090.309</v>
      </c>
      <c r="E4" s="7">
        <v>-0.28642609994977053</v>
      </c>
    </row>
    <row r="5" spans="1:5" ht="16.5">
      <c r="A5" s="96" t="s">
        <v>39</v>
      </c>
      <c r="B5" s="97">
        <v>5678829.759</v>
      </c>
      <c r="C5" s="97">
        <v>5387377.812</v>
      </c>
      <c r="D5" s="97">
        <v>-291451.9469999997</v>
      </c>
      <c r="E5" s="98">
        <v>-0.05132253639723869</v>
      </c>
    </row>
    <row r="23" ht="12.75">
      <c r="A23" s="66"/>
    </row>
  </sheetData>
  <printOptions/>
  <pageMargins left="0.31496062992125984" right="0.75" top="0.7874015748031497" bottom="1" header="0" footer="0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75" workbookViewId="0" topLeftCell="A1">
      <selection activeCell="A1" sqref="A1"/>
    </sheetView>
  </sheetViews>
  <sheetFormatPr defaultColWidth="11.421875" defaultRowHeight="12.75"/>
  <cols>
    <col min="1" max="1" width="36.7109375" style="0" customWidth="1"/>
    <col min="2" max="2" width="19.7109375" style="0" bestFit="1" customWidth="1"/>
    <col min="3" max="3" width="20.28125" style="0" bestFit="1" customWidth="1"/>
    <col min="4" max="4" width="14.28125" style="0" customWidth="1"/>
    <col min="5" max="5" width="13.7109375" style="0" customWidth="1"/>
  </cols>
  <sheetData>
    <row r="1" spans="1:5" ht="16.5">
      <c r="A1" s="93" t="s">
        <v>41</v>
      </c>
      <c r="B1" s="94" t="s">
        <v>34</v>
      </c>
      <c r="C1" s="94" t="s">
        <v>35</v>
      </c>
      <c r="D1" s="94" t="s">
        <v>6</v>
      </c>
      <c r="E1" s="99" t="s">
        <v>7</v>
      </c>
    </row>
    <row r="2" spans="1:5" ht="16.5">
      <c r="A2" s="5" t="s">
        <v>42</v>
      </c>
      <c r="B2" s="6">
        <v>1004659.4699027954</v>
      </c>
      <c r="C2" s="6">
        <v>1397993.0809635937</v>
      </c>
      <c r="D2" s="6">
        <v>393333.6110607983</v>
      </c>
      <c r="E2" s="7">
        <v>0.39150938486535625</v>
      </c>
    </row>
    <row r="3" spans="1:5" ht="16.5">
      <c r="A3" s="5" t="s">
        <v>43</v>
      </c>
      <c r="B3" s="6">
        <v>4524428.6381291635</v>
      </c>
      <c r="C3" s="6">
        <v>3867294.1777858282</v>
      </c>
      <c r="D3" s="6">
        <v>-657134.4603433353</v>
      </c>
      <c r="E3" s="7">
        <v>-0.1452414244763198</v>
      </c>
    </row>
    <row r="4" spans="1:5" ht="16.5">
      <c r="A4" s="5" t="s">
        <v>44</v>
      </c>
      <c r="B4" s="6">
        <v>2021357.6203988811</v>
      </c>
      <c r="C4" s="6">
        <v>1784867.0450200245</v>
      </c>
      <c r="D4" s="6">
        <v>-236490.57537885662</v>
      </c>
      <c r="E4" s="7">
        <v>-0.11699591056637923</v>
      </c>
    </row>
    <row r="5" spans="1:5" ht="16.5">
      <c r="A5" s="5" t="s">
        <v>45</v>
      </c>
      <c r="B5" s="6">
        <v>3878300.591680251</v>
      </c>
      <c r="C5" s="6">
        <v>3792039.767352936</v>
      </c>
      <c r="D5" s="6">
        <v>-86260.8243273152</v>
      </c>
      <c r="E5" s="7">
        <v>-0.02224191299466636</v>
      </c>
    </row>
    <row r="6" spans="1:5" ht="16.5">
      <c r="A6" s="96" t="s">
        <v>46</v>
      </c>
      <c r="B6" s="100">
        <v>11428746.320111092</v>
      </c>
      <c r="C6" s="97">
        <v>10842194.071122382</v>
      </c>
      <c r="D6" s="97">
        <v>-586552.2489887103</v>
      </c>
      <c r="E6" s="98">
        <v>-0.051322536397238785</v>
      </c>
    </row>
    <row r="23" ht="12.75">
      <c r="A23" s="66"/>
    </row>
  </sheetData>
  <printOptions/>
  <pageMargins left="0.31496062992125984" right="0.75" top="0.7874015748031497" bottom="1" header="0" footer="0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75" workbookViewId="0" topLeftCell="A1">
      <selection activeCell="A1" sqref="A1"/>
    </sheetView>
  </sheetViews>
  <sheetFormatPr defaultColWidth="11.421875" defaultRowHeight="12.75"/>
  <cols>
    <col min="1" max="1" width="36.7109375" style="0" customWidth="1"/>
    <col min="2" max="2" width="19.7109375" style="0" bestFit="1" customWidth="1"/>
    <col min="3" max="3" width="20.28125" style="0" bestFit="1" customWidth="1"/>
    <col min="4" max="4" width="14.28125" style="0" customWidth="1"/>
    <col min="5" max="5" width="13.00390625" style="0" customWidth="1"/>
  </cols>
  <sheetData>
    <row r="1" spans="1:5" ht="16.5">
      <c r="A1" s="93" t="s">
        <v>47</v>
      </c>
      <c r="B1" s="94" t="s">
        <v>34</v>
      </c>
      <c r="C1" s="94" t="s">
        <v>35</v>
      </c>
      <c r="D1" s="94" t="s">
        <v>6</v>
      </c>
      <c r="E1" s="99" t="s">
        <v>7</v>
      </c>
    </row>
    <row r="2" spans="1:5" ht="16.5">
      <c r="A2" s="5" t="s">
        <v>42</v>
      </c>
      <c r="B2" s="6">
        <v>499205.244</v>
      </c>
      <c r="C2" s="6">
        <v>694648.782</v>
      </c>
      <c r="D2" s="6">
        <v>195443.538</v>
      </c>
      <c r="E2" s="7">
        <v>0.3915093848653561</v>
      </c>
    </row>
    <row r="3" spans="1:5" ht="16.5">
      <c r="A3" s="5" t="s">
        <v>43</v>
      </c>
      <c r="B3" s="6">
        <v>2248143.346</v>
      </c>
      <c r="C3" s="6">
        <v>1921619.8040000002</v>
      </c>
      <c r="D3" s="6">
        <v>-326523.54199999967</v>
      </c>
      <c r="E3" s="7">
        <v>-0.1452414244763197</v>
      </c>
    </row>
    <row r="4" spans="1:5" ht="16.5">
      <c r="A4" s="5" t="s">
        <v>44</v>
      </c>
      <c r="B4" s="6">
        <v>1004392.388</v>
      </c>
      <c r="C4" s="6">
        <v>886882.586</v>
      </c>
      <c r="D4" s="6">
        <v>-117509.80200000003</v>
      </c>
      <c r="E4" s="7">
        <v>-0.11699591056637919</v>
      </c>
    </row>
    <row r="5" spans="1:5" ht="16.5">
      <c r="A5" s="5" t="s">
        <v>45</v>
      </c>
      <c r="B5" s="6">
        <v>1927088.781</v>
      </c>
      <c r="C5" s="6">
        <v>1884226.64</v>
      </c>
      <c r="D5" s="6">
        <v>-42862.14099999983</v>
      </c>
      <c r="E5" s="7">
        <v>-0.02224191299466645</v>
      </c>
    </row>
    <row r="6" spans="1:5" ht="16.5">
      <c r="A6" s="96" t="s">
        <v>46</v>
      </c>
      <c r="B6" s="100">
        <v>5678829.759</v>
      </c>
      <c r="C6" s="97">
        <v>5387377.812</v>
      </c>
      <c r="D6" s="97">
        <v>-291451.9469999997</v>
      </c>
      <c r="E6" s="98">
        <v>-0.05132253639723869</v>
      </c>
    </row>
    <row r="23" ht="12.75">
      <c r="A23" s="66"/>
    </row>
  </sheetData>
  <printOptions/>
  <pageMargins left="0.31496062992125984" right="0.75" top="0.7874015748031497" bottom="1" header="0" footer="0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1" sqref="A1"/>
    </sheetView>
  </sheetViews>
  <sheetFormatPr defaultColWidth="11.421875" defaultRowHeight="12.75"/>
  <cols>
    <col min="1" max="1" width="20.28125" style="0" customWidth="1"/>
    <col min="7" max="7" width="12.57421875" style="0" bestFit="1" customWidth="1"/>
    <col min="8" max="8" width="13.00390625" style="0" bestFit="1" customWidth="1"/>
  </cols>
  <sheetData>
    <row r="1" ht="13.5" thickBot="1">
      <c r="A1" s="101" t="s">
        <v>197</v>
      </c>
    </row>
    <row r="2" spans="1:8" ht="13.5" thickBot="1">
      <c r="A2" s="102" t="s">
        <v>198</v>
      </c>
      <c r="B2" s="103">
        <v>2007</v>
      </c>
      <c r="C2" s="103">
        <v>2008</v>
      </c>
      <c r="D2" s="103">
        <v>2009</v>
      </c>
      <c r="E2" s="103">
        <v>2010</v>
      </c>
      <c r="F2" s="104">
        <v>2011</v>
      </c>
      <c r="G2" s="103" t="s">
        <v>199</v>
      </c>
      <c r="H2" s="105" t="s">
        <v>200</v>
      </c>
    </row>
    <row r="3" spans="1:8" ht="13.5" thickBot="1">
      <c r="A3" s="106" t="s">
        <v>201</v>
      </c>
      <c r="B3" s="107">
        <v>3961.2981753498834</v>
      </c>
      <c r="C3" s="107">
        <v>1051672.0132408808</v>
      </c>
      <c r="D3" s="107">
        <v>99961.65703515592</v>
      </c>
      <c r="E3" s="107">
        <v>145350.5996351559</v>
      </c>
      <c r="F3" s="107">
        <v>14473.05813515591</v>
      </c>
      <c r="G3" s="107">
        <v>1234597.155758321</v>
      </c>
      <c r="H3" s="108">
        <v>2550015.781980019</v>
      </c>
    </row>
    <row r="4" spans="1:8" ht="13.5" thickBot="1">
      <c r="A4" s="109" t="s">
        <v>202</v>
      </c>
      <c r="B4" s="110">
        <v>3961.2981753498834</v>
      </c>
      <c r="C4" s="110">
        <v>1051672.0132408808</v>
      </c>
      <c r="D4" s="110">
        <v>99961.65703515592</v>
      </c>
      <c r="E4" s="110">
        <v>145350.5996351559</v>
      </c>
      <c r="F4" s="110">
        <v>14473.05813515591</v>
      </c>
      <c r="G4" s="110">
        <v>1234597.155758321</v>
      </c>
      <c r="H4" s="110">
        <v>2550015.781980019</v>
      </c>
    </row>
    <row r="5" spans="1:8" ht="13.5" thickBot="1">
      <c r="A5" s="106" t="s">
        <v>203</v>
      </c>
      <c r="B5" s="107">
        <v>15365.246227229423</v>
      </c>
      <c r="C5" s="107">
        <v>134378.94178799837</v>
      </c>
      <c r="D5" s="107">
        <v>63637.269909404335</v>
      </c>
      <c r="E5" s="107">
        <v>75447.12046152216</v>
      </c>
      <c r="F5" s="107">
        <v>29272.292</v>
      </c>
      <c r="G5" s="107"/>
      <c r="H5" s="107">
        <v>318100.8703861543</v>
      </c>
    </row>
    <row r="6" spans="1:8" ht="12.75">
      <c r="A6" s="111" t="s">
        <v>204</v>
      </c>
      <c r="B6" s="112">
        <v>15365.246227229423</v>
      </c>
      <c r="C6" s="112">
        <v>99378.94178799837</v>
      </c>
      <c r="D6" s="112">
        <v>40303.936576071006</v>
      </c>
      <c r="E6" s="112">
        <v>33780.45379485551</v>
      </c>
      <c r="F6" s="112">
        <v>29272.292</v>
      </c>
      <c r="G6" s="112"/>
      <c r="H6" s="112">
        <v>218100.87038615433</v>
      </c>
    </row>
    <row r="7" spans="1:8" ht="13.5" thickBot="1">
      <c r="A7" s="111" t="s">
        <v>205</v>
      </c>
      <c r="B7" s="112"/>
      <c r="C7" s="110">
        <v>35000</v>
      </c>
      <c r="D7" s="110">
        <v>23333.333333333332</v>
      </c>
      <c r="E7" s="110">
        <v>41666.666666666664</v>
      </c>
      <c r="F7" s="110"/>
      <c r="G7" s="110"/>
      <c r="H7" s="110">
        <v>100000</v>
      </c>
    </row>
    <row r="8" spans="1:8" ht="13.5" thickBot="1">
      <c r="A8" s="113" t="s">
        <v>206</v>
      </c>
      <c r="B8" s="108">
        <v>50114.96825124458</v>
      </c>
      <c r="C8" s="107">
        <v>173208.82196639973</v>
      </c>
      <c r="D8" s="107">
        <v>43372.332060020024</v>
      </c>
      <c r="E8" s="107">
        <v>47618.15233835169</v>
      </c>
      <c r="F8" s="107">
        <v>71828.62943</v>
      </c>
      <c r="G8" s="107">
        <v>73863.24506506507</v>
      </c>
      <c r="H8" s="107">
        <v>460006.14911108115</v>
      </c>
    </row>
    <row r="9" spans="1:8" ht="13.5" thickBot="1">
      <c r="A9" s="109" t="s">
        <v>207</v>
      </c>
      <c r="B9" s="110">
        <v>50114.96825124458</v>
      </c>
      <c r="C9" s="110">
        <v>173208.82196639973</v>
      </c>
      <c r="D9" s="110">
        <v>43372.332060020024</v>
      </c>
      <c r="E9" s="110">
        <v>47618.15233835169</v>
      </c>
      <c r="F9" s="110">
        <v>71828.62943</v>
      </c>
      <c r="G9" s="110">
        <v>73863.24506506507</v>
      </c>
      <c r="H9" s="110">
        <v>460006.14911108115</v>
      </c>
    </row>
    <row r="10" spans="1:8" ht="13.5" thickBot="1">
      <c r="A10" s="106" t="s">
        <v>208</v>
      </c>
      <c r="B10" s="107">
        <v>31417.435712938513</v>
      </c>
      <c r="C10" s="107">
        <v>157573.40850523137</v>
      </c>
      <c r="D10" s="107"/>
      <c r="E10" s="107">
        <v>198534.81307947348</v>
      </c>
      <c r="F10" s="107">
        <v>151387.2885003673</v>
      </c>
      <c r="G10" s="107">
        <v>208461.55373344716</v>
      </c>
      <c r="H10" s="107">
        <v>747374.4995314579</v>
      </c>
    </row>
    <row r="11" spans="1:8" ht="13.5" thickBot="1">
      <c r="A11" s="111" t="s">
        <v>209</v>
      </c>
      <c r="B11" s="114">
        <v>31417.435712938513</v>
      </c>
      <c r="C11" s="114">
        <v>157573.40850523137</v>
      </c>
      <c r="D11" s="107"/>
      <c r="E11" s="114">
        <v>198534.81307947348</v>
      </c>
      <c r="F11" s="114">
        <v>151387.2885003673</v>
      </c>
      <c r="G11" s="114">
        <v>208461.55373344716</v>
      </c>
      <c r="H11" s="114">
        <v>747374.4995314579</v>
      </c>
    </row>
    <row r="12" spans="1:8" ht="13.5" thickBot="1">
      <c r="A12" s="102" t="s">
        <v>200</v>
      </c>
      <c r="B12" s="115">
        <v>100858.9483667624</v>
      </c>
      <c r="C12" s="115">
        <v>1516833.1855005103</v>
      </c>
      <c r="D12" s="115">
        <v>206971.25900458026</v>
      </c>
      <c r="E12" s="115">
        <v>466950.6855145033</v>
      </c>
      <c r="F12" s="115">
        <v>266961.2680655232</v>
      </c>
      <c r="G12" s="115">
        <v>1516921.9545568333</v>
      </c>
      <c r="H12" s="115">
        <v>4075497.3010087125</v>
      </c>
    </row>
    <row r="13" spans="1:8" ht="12.75">
      <c r="A13" s="116"/>
      <c r="B13" s="111"/>
      <c r="C13" s="111"/>
      <c r="D13" s="111"/>
      <c r="E13" s="111"/>
      <c r="F13" s="117"/>
      <c r="G13" s="111"/>
      <c r="H13" s="111"/>
    </row>
    <row r="14" spans="1:8" ht="12.75">
      <c r="A14" s="116"/>
      <c r="B14" s="111"/>
      <c r="C14" s="111"/>
      <c r="D14" s="111"/>
      <c r="E14" s="111"/>
      <c r="F14" s="117"/>
      <c r="G14" s="111"/>
      <c r="H14" s="111"/>
    </row>
    <row r="15" spans="1:8" ht="12.75">
      <c r="A15" s="101"/>
      <c r="B15" s="111"/>
      <c r="C15" s="111"/>
      <c r="D15" s="111"/>
      <c r="E15" s="111"/>
      <c r="F15" s="117"/>
      <c r="G15" s="111"/>
      <c r="H15" s="111"/>
    </row>
    <row r="16" spans="1:8" ht="13.5" thickBot="1">
      <c r="A16" s="101" t="s">
        <v>210</v>
      </c>
      <c r="B16" s="111"/>
      <c r="C16" s="111"/>
      <c r="D16" s="111"/>
      <c r="E16" s="111"/>
      <c r="F16" s="117"/>
      <c r="G16" s="111"/>
      <c r="H16" s="111"/>
    </row>
    <row r="17" spans="1:8" ht="13.5" thickBot="1">
      <c r="A17" s="102" t="s">
        <v>211</v>
      </c>
      <c r="B17" s="103">
        <v>2007</v>
      </c>
      <c r="C17" s="103">
        <v>2008</v>
      </c>
      <c r="D17" s="103">
        <v>2009</v>
      </c>
      <c r="E17" s="103">
        <v>2010</v>
      </c>
      <c r="F17" s="104">
        <v>2011</v>
      </c>
      <c r="G17" s="103" t="s">
        <v>199</v>
      </c>
      <c r="H17" s="105" t="s">
        <v>200</v>
      </c>
    </row>
    <row r="18" spans="1:8" ht="13.5" thickBot="1">
      <c r="A18" s="106" t="s">
        <v>201</v>
      </c>
      <c r="B18" s="107">
        <v>1968.3294503496036</v>
      </c>
      <c r="C18" s="107">
        <v>522565.30665926123</v>
      </c>
      <c r="D18" s="107">
        <v>49669.94776419862</v>
      </c>
      <c r="E18" s="107">
        <v>72223.2594527126</v>
      </c>
      <c r="F18" s="107">
        <v>7191.51785677762</v>
      </c>
      <c r="G18" s="107">
        <v>613458.9807247522</v>
      </c>
      <c r="H18" s="108">
        <v>1267077.3419080519</v>
      </c>
    </row>
    <row r="19" spans="1:8" ht="13.5" thickBot="1">
      <c r="A19" s="109" t="s">
        <v>202</v>
      </c>
      <c r="B19" s="110">
        <v>1968.3294503496036</v>
      </c>
      <c r="C19" s="110">
        <v>522565.30665926123</v>
      </c>
      <c r="D19" s="110">
        <v>49669.94776419862</v>
      </c>
      <c r="E19" s="110">
        <v>72223.2594527126</v>
      </c>
      <c r="F19" s="110">
        <v>7191.51785677762</v>
      </c>
      <c r="G19" s="110">
        <v>613458.9807247522</v>
      </c>
      <c r="H19" s="110">
        <v>1267077.3419080519</v>
      </c>
    </row>
    <row r="20" spans="1:8" ht="13.5" thickBot="1">
      <c r="A20" s="106" t="s">
        <v>203</v>
      </c>
      <c r="B20" s="107">
        <v>7634.837197848027</v>
      </c>
      <c r="C20" s="107">
        <v>66771.55238503852</v>
      </c>
      <c r="D20" s="107">
        <v>31620.72304528392</v>
      </c>
      <c r="E20" s="107">
        <v>37488.91968612575</v>
      </c>
      <c r="F20" s="107">
        <v>14545.10917188</v>
      </c>
      <c r="G20" s="107"/>
      <c r="H20" s="107">
        <v>158061.14148617623</v>
      </c>
    </row>
    <row r="21" spans="1:8" ht="12.75">
      <c r="A21" s="111" t="s">
        <v>204</v>
      </c>
      <c r="B21" s="112">
        <v>7634.837197848027</v>
      </c>
      <c r="C21" s="112">
        <v>49380.40238503851</v>
      </c>
      <c r="D21" s="112">
        <v>20026.623045283923</v>
      </c>
      <c r="E21" s="112">
        <v>16785.16968612575</v>
      </c>
      <c r="F21" s="112">
        <v>14545.10917188</v>
      </c>
      <c r="G21" s="112"/>
      <c r="H21" s="112">
        <v>108372.14148617622</v>
      </c>
    </row>
    <row r="22" spans="1:8" ht="13.5" thickBot="1">
      <c r="A22" s="111" t="s">
        <v>205</v>
      </c>
      <c r="B22" s="112"/>
      <c r="C22" s="110">
        <v>17391.15</v>
      </c>
      <c r="D22" s="110">
        <v>11594.1</v>
      </c>
      <c r="E22" s="110">
        <v>20703.75</v>
      </c>
      <c r="F22" s="110"/>
      <c r="G22" s="110"/>
      <c r="H22" s="110">
        <v>49689</v>
      </c>
    </row>
    <row r="23" spans="1:8" ht="13.5" thickBot="1">
      <c r="A23" s="113" t="s">
        <v>206</v>
      </c>
      <c r="B23" s="108">
        <v>24901.62657436092</v>
      </c>
      <c r="C23" s="107">
        <v>86065.73154688436</v>
      </c>
      <c r="D23" s="107">
        <v>21551.27807730335</v>
      </c>
      <c r="E23" s="107">
        <v>23660.98371540357</v>
      </c>
      <c r="F23" s="107">
        <v>35690.927677472704</v>
      </c>
      <c r="G23" s="107">
        <v>36701.90784038018</v>
      </c>
      <c r="H23" s="107">
        <v>228572.45543180508</v>
      </c>
    </row>
    <row r="24" spans="1:8" ht="13.5" thickBot="1">
      <c r="A24" s="109" t="s">
        <v>207</v>
      </c>
      <c r="B24" s="110">
        <v>24901.62657436092</v>
      </c>
      <c r="C24" s="110">
        <v>86065.73154688436</v>
      </c>
      <c r="D24" s="110">
        <v>21551.27807730335</v>
      </c>
      <c r="E24" s="110">
        <v>23660.98371540357</v>
      </c>
      <c r="F24" s="110">
        <v>35690.927677472704</v>
      </c>
      <c r="G24" s="110">
        <v>36701.90784038018</v>
      </c>
      <c r="H24" s="110">
        <v>228572.45543180508</v>
      </c>
    </row>
    <row r="25" spans="1:8" ht="13.5" thickBot="1">
      <c r="A25" s="106" t="s">
        <v>208</v>
      </c>
      <c r="B25" s="107">
        <v>15611.009631402017</v>
      </c>
      <c r="C25" s="107">
        <v>78296.65095216442</v>
      </c>
      <c r="D25" s="107"/>
      <c r="E25" s="107">
        <v>98649.96327105958</v>
      </c>
      <c r="F25" s="107">
        <v>75222.82978294749</v>
      </c>
      <c r="G25" s="107">
        <v>103582.46143461256</v>
      </c>
      <c r="H25" s="107">
        <v>371362.9150721861</v>
      </c>
    </row>
    <row r="26" spans="1:8" ht="13.5" thickBot="1">
      <c r="A26" s="111" t="s">
        <v>209</v>
      </c>
      <c r="B26" s="114">
        <v>15611.009631402017</v>
      </c>
      <c r="C26" s="114">
        <v>78296.65095216442</v>
      </c>
      <c r="D26" s="114"/>
      <c r="E26" s="114">
        <v>98649.96327105958</v>
      </c>
      <c r="F26" s="114">
        <v>75222.82978294749</v>
      </c>
      <c r="G26" s="114">
        <v>103582.46143461256</v>
      </c>
      <c r="H26" s="114">
        <v>371362.9150721861</v>
      </c>
    </row>
    <row r="27" spans="1:8" ht="13.5" thickBot="1">
      <c r="A27" s="102" t="s">
        <v>200</v>
      </c>
      <c r="B27" s="115">
        <v>50115.80285396057</v>
      </c>
      <c r="C27" s="115">
        <v>753699.2415433485</v>
      </c>
      <c r="D27" s="115">
        <v>102841.94888678589</v>
      </c>
      <c r="E27" s="115">
        <v>232023.12612530153</v>
      </c>
      <c r="F27" s="115">
        <v>132650.3844890778</v>
      </c>
      <c r="G27" s="115">
        <v>753743.3499997449</v>
      </c>
      <c r="H27" s="115">
        <v>2025073.8538982193</v>
      </c>
    </row>
    <row r="29" ht="12.75">
      <c r="A29" s="118" t="s">
        <v>212</v>
      </c>
    </row>
    <row r="30" ht="12.75">
      <c r="A30" s="118" t="s">
        <v>213</v>
      </c>
    </row>
  </sheetData>
  <printOptions/>
  <pageMargins left="0.76" right="0.62" top="1" bottom="1" header="0" footer="0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75" workbookViewId="0" topLeftCell="A1">
      <selection activeCell="A1" sqref="A1"/>
    </sheetView>
  </sheetViews>
  <sheetFormatPr defaultColWidth="11.421875" defaultRowHeight="12.75"/>
  <cols>
    <col min="1" max="1" width="29.421875" style="0" customWidth="1"/>
    <col min="2" max="2" width="18.00390625" style="0" customWidth="1"/>
    <col min="3" max="4" width="20.8515625" style="0" customWidth="1"/>
    <col min="5" max="5" width="14.140625" style="0" customWidth="1"/>
  </cols>
  <sheetData>
    <row r="1" spans="1:5" ht="16.5">
      <c r="A1" s="119" t="s">
        <v>48</v>
      </c>
      <c r="B1" s="120" t="s">
        <v>49</v>
      </c>
      <c r="C1" s="121" t="s">
        <v>34</v>
      </c>
      <c r="D1" s="120" t="s">
        <v>35</v>
      </c>
      <c r="E1" s="122" t="s">
        <v>7</v>
      </c>
    </row>
    <row r="2" spans="1:5" ht="16.5">
      <c r="A2" s="69" t="s">
        <v>50</v>
      </c>
      <c r="B2" s="70" t="s">
        <v>51</v>
      </c>
      <c r="C2" s="71">
        <v>0.906859700376064</v>
      </c>
      <c r="D2" s="72">
        <v>0.969753841733505</v>
      </c>
      <c r="E2" s="64">
        <v>0.06593406593406587</v>
      </c>
    </row>
    <row r="3" spans="1:5" ht="16.5">
      <c r="A3" s="73" t="s">
        <v>52</v>
      </c>
      <c r="B3" s="74" t="s">
        <v>51</v>
      </c>
      <c r="C3" s="75">
        <v>0.7583947876156524</v>
      </c>
      <c r="D3" s="72">
        <v>0.7502786451297628</v>
      </c>
      <c r="E3" s="64">
        <v>-0.013157894736842117</v>
      </c>
    </row>
    <row r="4" spans="1:5" ht="16.5">
      <c r="A4" s="73" t="s">
        <v>53</v>
      </c>
      <c r="B4" s="74" t="s">
        <v>51</v>
      </c>
      <c r="C4" s="75">
        <v>0.9371878690720663</v>
      </c>
      <c r="D4" s="72">
        <v>0.9441232274256085</v>
      </c>
      <c r="E4" s="64">
        <v>0</v>
      </c>
    </row>
    <row r="5" spans="1:5" ht="16.5">
      <c r="A5" s="73" t="s">
        <v>54</v>
      </c>
      <c r="B5" s="74" t="s">
        <v>2</v>
      </c>
      <c r="C5" s="76">
        <v>18.170436973926197</v>
      </c>
      <c r="D5" s="77">
        <v>26.551126505786055</v>
      </c>
      <c r="E5" s="64">
        <v>0.4611997798569069</v>
      </c>
    </row>
    <row r="6" spans="1:5" ht="16.5">
      <c r="A6" s="78" t="s">
        <v>55</v>
      </c>
      <c r="B6" s="79" t="s">
        <v>2</v>
      </c>
      <c r="C6" s="80">
        <v>81.8295630260738</v>
      </c>
      <c r="D6" s="81">
        <v>73.44887349421396</v>
      </c>
      <c r="E6" s="65">
        <v>-0.10240743003788336</v>
      </c>
    </row>
    <row r="23" ht="12.75">
      <c r="A23" s="66"/>
    </row>
  </sheetData>
  <printOptions/>
  <pageMargins left="0.31496062992125984" right="0.75" top="0.7874015748031497" bottom="1" header="0" footer="0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0"/>
  <sheetViews>
    <sheetView zoomScale="75" zoomScaleNormal="75" zoomScaleSheetLayoutView="75" workbookViewId="0" topLeftCell="A13">
      <selection activeCell="A1" sqref="A1"/>
    </sheetView>
  </sheetViews>
  <sheetFormatPr defaultColWidth="11.421875" defaultRowHeight="12.75"/>
  <cols>
    <col min="1" max="1" width="46.8515625" style="10" customWidth="1"/>
    <col min="2" max="2" width="17.7109375" style="11" customWidth="1"/>
    <col min="3" max="3" width="15.7109375" style="11" customWidth="1"/>
    <col min="4" max="4" width="16.140625" style="11" customWidth="1"/>
    <col min="5" max="5" width="16.421875" style="11" customWidth="1"/>
  </cols>
  <sheetData>
    <row r="1" spans="1:5" ht="27.75" customHeight="1">
      <c r="A1" s="140" t="s">
        <v>56</v>
      </c>
      <c r="B1" s="123" t="s">
        <v>57</v>
      </c>
      <c r="C1" s="124"/>
      <c r="D1" s="123" t="s">
        <v>58</v>
      </c>
      <c r="E1" s="125"/>
    </row>
    <row r="2" spans="1:5" ht="28.5" customHeight="1">
      <c r="A2" s="85"/>
      <c r="B2" s="126" t="s">
        <v>34</v>
      </c>
      <c r="C2" s="127" t="s">
        <v>35</v>
      </c>
      <c r="D2" s="128" t="s">
        <v>34</v>
      </c>
      <c r="E2" s="127" t="s">
        <v>35</v>
      </c>
    </row>
    <row r="3" spans="1:5" ht="13.5">
      <c r="A3" s="12" t="s">
        <v>59</v>
      </c>
      <c r="B3" s="27"/>
      <c r="C3" s="29"/>
      <c r="D3" s="28"/>
      <c r="E3" s="29"/>
    </row>
    <row r="4" spans="1:5" ht="13.5">
      <c r="A4" s="13" t="s">
        <v>60</v>
      </c>
      <c r="B4" s="14">
        <v>22936.504</v>
      </c>
      <c r="C4" s="15">
        <v>19397.212</v>
      </c>
      <c r="D4" s="16">
        <v>46160.12397110024</v>
      </c>
      <c r="E4" s="15">
        <v>39037.235605466</v>
      </c>
    </row>
    <row r="5" spans="1:5" ht="13.5">
      <c r="A5" s="13" t="s">
        <v>61</v>
      </c>
      <c r="B5" s="14">
        <v>99136.606</v>
      </c>
      <c r="C5" s="15">
        <v>44272.635</v>
      </c>
      <c r="D5" s="16">
        <v>199514.1902634386</v>
      </c>
      <c r="E5" s="15">
        <v>89099.46869528467</v>
      </c>
    </row>
    <row r="6" spans="1:5" ht="13.5">
      <c r="A6" s="13" t="s">
        <v>62</v>
      </c>
      <c r="B6" s="14">
        <v>5618.81</v>
      </c>
      <c r="C6" s="15">
        <v>10304.785</v>
      </c>
      <c r="D6" s="16">
        <v>11307.955483104914</v>
      </c>
      <c r="E6" s="15">
        <v>20738.56386725432</v>
      </c>
    </row>
    <row r="7" spans="1:5" ht="13.5">
      <c r="A7" s="13" t="s">
        <v>63</v>
      </c>
      <c r="B7" s="14">
        <v>157721.629</v>
      </c>
      <c r="C7" s="15">
        <v>211209.592</v>
      </c>
      <c r="D7" s="16">
        <v>317417.5954436596</v>
      </c>
      <c r="E7" s="15">
        <v>425063.0763348025</v>
      </c>
    </row>
    <row r="8" spans="1:5" ht="13.5">
      <c r="A8" s="13" t="s">
        <v>64</v>
      </c>
      <c r="B8" s="14">
        <v>0</v>
      </c>
      <c r="C8" s="15">
        <v>0</v>
      </c>
      <c r="D8" s="16" t="s">
        <v>3</v>
      </c>
      <c r="E8" s="15" t="s">
        <v>3</v>
      </c>
    </row>
    <row r="9" spans="1:5" ht="13.5">
      <c r="A9" s="13" t="s">
        <v>65</v>
      </c>
      <c r="B9" s="14">
        <v>57855.162</v>
      </c>
      <c r="C9" s="15">
        <v>60045.262</v>
      </c>
      <c r="D9" s="16">
        <v>116434.54688160357</v>
      </c>
      <c r="E9" s="15">
        <v>120842.16224918996</v>
      </c>
    </row>
    <row r="10" spans="1:5" ht="13.5">
      <c r="A10" s="13" t="s">
        <v>66</v>
      </c>
      <c r="B10" s="14">
        <v>35325.944</v>
      </c>
      <c r="C10" s="15">
        <v>175950.661</v>
      </c>
      <c r="D10" s="16">
        <v>71094.09326007769</v>
      </c>
      <c r="E10" s="15">
        <v>354103.8479341504</v>
      </c>
    </row>
    <row r="11" spans="1:5" ht="13.5">
      <c r="A11" s="13" t="s">
        <v>67</v>
      </c>
      <c r="B11" s="14">
        <v>21917.483</v>
      </c>
      <c r="C11" s="15">
        <v>52288.016</v>
      </c>
      <c r="D11" s="16">
        <v>44109.32600776832</v>
      </c>
      <c r="E11" s="15">
        <v>105230.56612127433</v>
      </c>
    </row>
    <row r="12" spans="1:5" ht="13.5">
      <c r="A12" s="13" t="s">
        <v>68</v>
      </c>
      <c r="B12" s="14">
        <v>5944.97</v>
      </c>
      <c r="C12" s="15">
        <v>64881.489</v>
      </c>
      <c r="D12" s="16">
        <v>11964.35830867999</v>
      </c>
      <c r="E12" s="15">
        <v>130575.15546700478</v>
      </c>
    </row>
    <row r="13" spans="1:5" ht="13.5">
      <c r="A13" s="13" t="s">
        <v>69</v>
      </c>
      <c r="B13" s="14">
        <v>4398.121</v>
      </c>
      <c r="C13" s="15">
        <v>4581.127</v>
      </c>
      <c r="D13" s="16">
        <v>8851.297067761476</v>
      </c>
      <c r="E13" s="15">
        <v>9219.599911449215</v>
      </c>
    </row>
    <row r="14" spans="1:5" ht="13.5">
      <c r="A14" s="13" t="s">
        <v>70</v>
      </c>
      <c r="B14" s="14">
        <v>2284.599</v>
      </c>
      <c r="C14" s="15">
        <v>2884.566</v>
      </c>
      <c r="D14" s="16">
        <v>4597.7962929421</v>
      </c>
      <c r="E14" s="15">
        <v>5805.240596510294</v>
      </c>
    </row>
    <row r="15" spans="1:5" ht="13.5">
      <c r="A15" s="13" t="s">
        <v>71</v>
      </c>
      <c r="B15" s="14">
        <v>39569.29</v>
      </c>
      <c r="C15" s="15">
        <v>27822.98</v>
      </c>
      <c r="D15" s="16">
        <v>79633.90287588803</v>
      </c>
      <c r="E15" s="15">
        <v>55994.244198917266</v>
      </c>
    </row>
    <row r="16" spans="1:5" ht="13.5">
      <c r="A16" s="129" t="s">
        <v>72</v>
      </c>
      <c r="B16" s="130">
        <v>452709.11799999996</v>
      </c>
      <c r="C16" s="131">
        <v>673638.325</v>
      </c>
      <c r="D16" s="132">
        <v>911085.1858560244</v>
      </c>
      <c r="E16" s="131">
        <v>1355709.1609813035</v>
      </c>
    </row>
    <row r="17" spans="1:5" ht="13.5">
      <c r="A17" s="13"/>
      <c r="B17" s="17"/>
      <c r="C17" s="18"/>
      <c r="D17" s="19"/>
      <c r="E17" s="18"/>
    </row>
    <row r="18" spans="1:5" ht="13.5">
      <c r="A18" s="20" t="s">
        <v>73</v>
      </c>
      <c r="B18" s="33"/>
      <c r="C18" s="18"/>
      <c r="D18" s="19"/>
      <c r="E18" s="18"/>
    </row>
    <row r="19" spans="1:5" ht="13.5">
      <c r="A19" s="13" t="s">
        <v>74</v>
      </c>
      <c r="B19" s="14">
        <v>55889.296</v>
      </c>
      <c r="C19" s="15">
        <v>52942.477</v>
      </c>
      <c r="D19" s="16">
        <v>112478.2064440822</v>
      </c>
      <c r="E19" s="15">
        <v>106547.6805731651</v>
      </c>
    </row>
    <row r="20" spans="1:5" ht="13.5">
      <c r="A20" s="13" t="s">
        <v>75</v>
      </c>
      <c r="B20" s="14">
        <v>6016641.189</v>
      </c>
      <c r="C20" s="15">
        <v>5877688.288</v>
      </c>
      <c r="D20" s="16">
        <v>12108597.856668478</v>
      </c>
      <c r="E20" s="15">
        <v>11828952.661554871</v>
      </c>
    </row>
    <row r="21" spans="1:5" ht="13.5">
      <c r="A21" s="13" t="s">
        <v>76</v>
      </c>
      <c r="B21" s="14">
        <v>1262263.5</v>
      </c>
      <c r="C21" s="15">
        <v>1144896.78</v>
      </c>
      <c r="D21" s="16">
        <v>2540327.8391595725</v>
      </c>
      <c r="E21" s="15">
        <v>2304125.2188613173</v>
      </c>
    </row>
    <row r="22" spans="1:5" ht="13.5">
      <c r="A22" s="13" t="s">
        <v>77</v>
      </c>
      <c r="B22" s="14">
        <v>194137.656</v>
      </c>
      <c r="C22" s="15">
        <v>169052.513</v>
      </c>
      <c r="D22" s="16">
        <v>390705.5002113144</v>
      </c>
      <c r="E22" s="15">
        <v>340221.2018756667</v>
      </c>
    </row>
    <row r="23" spans="1:5" ht="13.5">
      <c r="A23" s="13" t="s">
        <v>78</v>
      </c>
      <c r="B23" s="14">
        <v>12803.027</v>
      </c>
      <c r="C23" s="15">
        <v>12833.487</v>
      </c>
      <c r="D23" s="16">
        <v>25766.320513594557</v>
      </c>
      <c r="E23" s="15">
        <v>25827.621807643543</v>
      </c>
    </row>
    <row r="24" spans="1:5" ht="13.5">
      <c r="A24" s="20" t="s">
        <v>0</v>
      </c>
      <c r="B24" s="21">
        <v>7541734.6680000005</v>
      </c>
      <c r="C24" s="22">
        <v>7257413.545</v>
      </c>
      <c r="D24" s="23">
        <v>15177875.722997043</v>
      </c>
      <c r="E24" s="22">
        <v>14605674.384672664</v>
      </c>
    </row>
    <row r="25" spans="1:5" ht="13.5">
      <c r="A25" s="13" t="s">
        <v>79</v>
      </c>
      <c r="B25" s="14">
        <v>-3084015.751</v>
      </c>
      <c r="C25" s="15">
        <v>-3091985.473</v>
      </c>
      <c r="D25" s="16">
        <v>-6206636.782788947</v>
      </c>
      <c r="E25" s="15">
        <v>-6222675.990661917</v>
      </c>
    </row>
    <row r="26" spans="1:5" ht="13.5">
      <c r="A26" s="129" t="s">
        <v>80</v>
      </c>
      <c r="B26" s="130">
        <v>4457718.917</v>
      </c>
      <c r="C26" s="131">
        <v>4165428.0719999997</v>
      </c>
      <c r="D26" s="132">
        <v>8971238.940208096</v>
      </c>
      <c r="E26" s="131">
        <v>8382998.394010747</v>
      </c>
    </row>
    <row r="27" spans="1:5" ht="13.5">
      <c r="A27" s="13"/>
      <c r="B27" s="17"/>
      <c r="C27" s="18"/>
      <c r="D27" s="19"/>
      <c r="E27" s="18"/>
    </row>
    <row r="28" spans="1:5" ht="13.5">
      <c r="A28" s="20" t="s">
        <v>81</v>
      </c>
      <c r="B28" s="17"/>
      <c r="C28" s="18"/>
      <c r="D28" s="19"/>
      <c r="E28" s="18"/>
    </row>
    <row r="29" spans="1:5" ht="13.5">
      <c r="A29" s="13" t="s">
        <v>82</v>
      </c>
      <c r="B29" s="14">
        <v>561636.516</v>
      </c>
      <c r="C29" s="15">
        <v>444032.166</v>
      </c>
      <c r="D29" s="16">
        <v>1130303.5198937391</v>
      </c>
      <c r="E29" s="15">
        <v>893622.6649761517</v>
      </c>
    </row>
    <row r="30" spans="1:5" ht="13.5">
      <c r="A30" s="13" t="s">
        <v>83</v>
      </c>
      <c r="B30" s="14">
        <v>4188.867</v>
      </c>
      <c r="C30" s="15">
        <v>4131.403</v>
      </c>
      <c r="D30" s="16">
        <v>8430.169655255691</v>
      </c>
      <c r="E30" s="15">
        <v>8314.52232888567</v>
      </c>
    </row>
    <row r="31" spans="1:5" ht="13.5">
      <c r="A31" s="13" t="s">
        <v>84</v>
      </c>
      <c r="B31" s="14">
        <v>11914.85</v>
      </c>
      <c r="C31" s="15">
        <v>9854.54</v>
      </c>
      <c r="D31" s="16">
        <v>23978.84843727988</v>
      </c>
      <c r="E31" s="15">
        <v>19832.437762885147</v>
      </c>
    </row>
    <row r="32" spans="1:5" ht="13.5">
      <c r="A32" s="13" t="s">
        <v>85</v>
      </c>
      <c r="B32" s="14">
        <v>-39274.732</v>
      </c>
      <c r="C32" s="15">
        <v>-37003.902</v>
      </c>
      <c r="D32" s="16">
        <v>-79041.09963975931</v>
      </c>
      <c r="E32" s="15">
        <v>-74471.01370524663</v>
      </c>
    </row>
    <row r="33" spans="1:5" ht="13.5">
      <c r="A33" s="13" t="s">
        <v>86</v>
      </c>
      <c r="B33" s="14">
        <v>74178.594</v>
      </c>
      <c r="C33" s="15">
        <v>83285.957</v>
      </c>
      <c r="D33" s="16">
        <v>149285.74533598986</v>
      </c>
      <c r="E33" s="15">
        <v>167614.47604097487</v>
      </c>
    </row>
    <row r="34" spans="1:5" ht="13.5">
      <c r="A34" s="13" t="s">
        <v>66</v>
      </c>
      <c r="B34" s="14">
        <v>97223.162</v>
      </c>
      <c r="C34" s="15">
        <v>0.369</v>
      </c>
      <c r="D34" s="16">
        <v>195663.35003723158</v>
      </c>
      <c r="E34" s="15">
        <v>0.7426190907444303</v>
      </c>
    </row>
    <row r="35" spans="1:5" ht="13.5">
      <c r="A35" s="13" t="s">
        <v>1</v>
      </c>
      <c r="B35" s="14">
        <v>27585.462</v>
      </c>
      <c r="C35" s="15">
        <v>25257.477</v>
      </c>
      <c r="D35" s="16">
        <v>55516.23498158546</v>
      </c>
      <c r="E35" s="15">
        <v>50831.12358872185</v>
      </c>
    </row>
    <row r="36" spans="1:5" ht="13.5">
      <c r="A36" s="13" t="s">
        <v>87</v>
      </c>
      <c r="B36" s="14">
        <v>-9616.732</v>
      </c>
      <c r="C36" s="15">
        <v>-9895.864</v>
      </c>
      <c r="D36" s="16">
        <v>-19353.844915373626</v>
      </c>
      <c r="E36" s="15">
        <v>-19915.60305097708</v>
      </c>
    </row>
    <row r="37" spans="1:5" ht="13.5">
      <c r="A37" s="13" t="s">
        <v>88</v>
      </c>
      <c r="B37" s="14">
        <v>40565.737</v>
      </c>
      <c r="C37" s="15">
        <v>28649.269</v>
      </c>
      <c r="D37" s="16">
        <v>81639.27026102357</v>
      </c>
      <c r="E37" s="15">
        <v>57657.16556984444</v>
      </c>
    </row>
    <row r="38" spans="1:5" ht="13.5">
      <c r="A38" s="129" t="s">
        <v>89</v>
      </c>
      <c r="B38" s="130">
        <v>768401.724</v>
      </c>
      <c r="C38" s="131">
        <v>548311.415</v>
      </c>
      <c r="D38" s="132">
        <v>1546422.1940469723</v>
      </c>
      <c r="E38" s="131">
        <v>1103486.5161303307</v>
      </c>
    </row>
    <row r="39" spans="1:5" ht="13.5">
      <c r="A39" s="133"/>
      <c r="B39" s="134"/>
      <c r="C39" s="135"/>
      <c r="D39" s="136"/>
      <c r="E39" s="135"/>
    </row>
    <row r="40" spans="1:5" ht="13.5">
      <c r="A40" s="129" t="s">
        <v>90</v>
      </c>
      <c r="B40" s="137">
        <v>5678829.759000001</v>
      </c>
      <c r="C40" s="138">
        <v>5387377.812</v>
      </c>
      <c r="D40" s="139">
        <v>11428746.320111092</v>
      </c>
      <c r="E40" s="138">
        <v>10842194.07112238</v>
      </c>
    </row>
  </sheetData>
  <printOptions/>
  <pageMargins left="0.31496062992125984" right="0.75" top="0.31496062992125984" bottom="1" header="0" footer="0"/>
  <pageSetup horizontalDpi="300" verticalDpi="3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Endesa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Press Values - Diciembre 2007</dc:title>
  <dc:subject/>
  <dc:creator>cl085162102</dc:creator>
  <cp:keywords/>
  <dc:description/>
  <cp:lastModifiedBy>cl135925691</cp:lastModifiedBy>
  <cp:lastPrinted>2008-02-27T15:42:02Z</cp:lastPrinted>
  <dcterms:created xsi:type="dcterms:W3CDTF">2003-05-16T15:03:35Z</dcterms:created>
  <dcterms:modified xsi:type="dcterms:W3CDTF">2008-02-27T15:58:41Z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PublishingPageIma">
    <vt:lpwstr/>
  </property>
  <property fmtid="{D5CDD505-2E9C-101B-9397-08002B2CF9AE}" pid="4" name="Carpe">
    <vt:lpwstr>TablasFinancieras</vt:lpwstr>
  </property>
  <property fmtid="{D5CDD505-2E9C-101B-9397-08002B2CF9AE}" pid="5" name="Año Documen">
    <vt:lpwstr>2007</vt:lpwstr>
  </property>
  <property fmtid="{D5CDD505-2E9C-101B-9397-08002B2CF9AE}" pid="6" name="ContentTy">
    <vt:lpwstr>Documento de Endesa</vt:lpwstr>
  </property>
  <property fmtid="{D5CDD505-2E9C-101B-9397-08002B2CF9AE}" pid="7" name="StartDa">
    <vt:lpwstr>2014-11-14T00:00:00Z</vt:lpwstr>
  </property>
  <property fmtid="{D5CDD505-2E9C-101B-9397-08002B2CF9AE}" pid="8" name="Commen">
    <vt:lpwstr/>
  </property>
  <property fmtid="{D5CDD505-2E9C-101B-9397-08002B2CF9AE}" pid="9" name="A%C3%B1o%5Fx0020%5FDocumen">
    <vt:lpwstr>2007</vt:lpwstr>
  </property>
  <property fmtid="{D5CDD505-2E9C-101B-9397-08002B2CF9AE}" pid="10" name="m">
    <vt:lpwstr>12 Diciembre</vt:lpwstr>
  </property>
</Properties>
</file>