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5A2E0055-D5B4-40C3-835C-5549EEC326BB}" xr6:coauthVersionLast="47" xr6:coauthVersionMax="47" xr10:uidLastSave="{00000000-0000-0000-0000-000000000000}"/>
  <bookViews>
    <workbookView xWindow="-108" yWindow="-108" windowWidth="23256" windowHeight="12456" tabRatio="919" xr2:uid="{00000000-000D-0000-FFFF-FFFF00000000}"/>
  </bookViews>
  <sheets>
    <sheet name="Index" sheetId="33" r:id="rId1"/>
    <sheet name="Gx Business" sheetId="23" r:id="rId2"/>
    <sheet name="Networks Business" sheetId="18" r:id="rId3"/>
    <sheet name="Energy Sales Revenues" sheetId="12" r:id="rId4"/>
    <sheet name="Enel Chile Results" sheetId="24" r:id="rId5"/>
    <sheet name="EBITDA" sheetId="25" r:id="rId6"/>
    <sheet name="EBIT &amp; Others by segment" sheetId="26" r:id="rId7"/>
    <sheet name="Non Operating Income" sheetId="27" r:id="rId8"/>
    <sheet name="Balance Sheet" sheetId="28" r:id="rId9"/>
    <sheet name="Ratios" sheetId="30" r:id="rId10"/>
    <sheet name="Cash Flow" sheetId="29" r:id="rId11"/>
    <sheet name="Fixed Assets" sheetId="31" r:id="rId12"/>
    <sheet name="Int. Rate" sheetId="20" state="hidden" r:id="rId13"/>
    <sheet name="Gx Physical Data Chile" sheetId="21" r:id="rId14"/>
    <sheet name="Gx by Tech" sheetId="32" r:id="rId15"/>
    <sheet name="Networks Physical Data Chile" sheetId="22" r:id="rId16"/>
  </sheets>
  <definedNames>
    <definedName name="\A">#REF!</definedName>
    <definedName name="_ALT_X">#REF!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#REF!</definedName>
    <definedName name="_DAT1">#REF!</definedName>
    <definedName name="_DAT10">#REF!</definedName>
    <definedName name="_DAT11">#REF!</definedName>
    <definedName name="_DAT12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ING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v01">#REF!</definedName>
    <definedName name="_Order1" hidden="1">255</definedName>
    <definedName name="_Order2" hidden="1">255</definedName>
    <definedName name="_VPP1">#REF!</definedName>
    <definedName name="_VPP2">#REF!</definedName>
    <definedName name="_VPP3">#REF!</definedName>
    <definedName name="a">#REF!</definedName>
    <definedName name="A._E_INMOB._PASTOS_VERDES">#REF!</definedName>
    <definedName name="aa">#REF!</definedName>
    <definedName name="aaaaaa">#REF!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MPLA">#REF!</definedName>
    <definedName name="AMPLA_">#REF!</definedName>
    <definedName name="AMPLA_INVESTIMENTOS">#REF!</definedName>
    <definedName name="AMPLA_INVESTIMENTOS_">#REF!</definedName>
    <definedName name="Año">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_xlnm.Print_Area" localSheetId="8">'Balance Sheet'!$A$2:$H$22</definedName>
    <definedName name="_xlnm.Print_Area" localSheetId="10">'Cash Flow'!$A$1:$J$18</definedName>
    <definedName name="_xlnm.Print_Area" localSheetId="6">'EBIT &amp; Others by segment'!$B$2:$H$21</definedName>
    <definedName name="_xlnm.Print_Area" localSheetId="5">EBITDA!$A$1:$L$30</definedName>
    <definedName name="_xlnm.Print_Area" localSheetId="4">'Enel Chile Results'!$A$2:$K$41</definedName>
    <definedName name="_xlnm.Print_Area" localSheetId="3">'Energy Sales Revenues'!$B$2:$I$41</definedName>
    <definedName name="_xlnm.Print_Area" localSheetId="1">'Gx Business'!$A$1:$Q$29</definedName>
    <definedName name="_xlnm.Print_Area" localSheetId="13">'Gx Physical Data Chile'!$A$2:$O$42</definedName>
    <definedName name="_xlnm.Print_Area" localSheetId="0">Index!$A$1:$O$47</definedName>
    <definedName name="_xlnm.Print_Area" localSheetId="2">'Networks Business'!$A$1:$P$26</definedName>
    <definedName name="_xlnm.Print_Area" localSheetId="7">'Non Operating Income'!$A$1:$L$23</definedName>
    <definedName name="AREA01">#REF!</definedName>
    <definedName name="AREA02">#REF!</definedName>
    <definedName name="AREA04">#REF!</definedName>
    <definedName name="AS2DocOpenMode" hidden="1">"AS2DocumentEdit"</definedName>
    <definedName name="asd" hidden="1">#REF!</definedName>
    <definedName name="asiento">#REF!</definedName>
    <definedName name="AVvillas">#REF!</definedName>
    <definedName name="BAJAS">#REF!</definedName>
    <definedName name="BAL.OCT">#REF!</definedName>
    <definedName name="Balance">#REF!</definedName>
    <definedName name="banco">#REF!</definedName>
    <definedName name="Banco_Interbank">#REF!</definedName>
    <definedName name="Banco_Paribas_luxembourg">#REF!</definedName>
    <definedName name="Banco_Real">#REF!</definedName>
    <definedName name="Banco_Santander_Santiago">#REF!</definedName>
    <definedName name="_xlnm.Database">#REF!</definedName>
    <definedName name="basema">#REF!</definedName>
    <definedName name="BETANIA">#REF!</definedName>
    <definedName name="BETANIA_S.A.">#REF!</definedName>
    <definedName name="BETANIA_SA">#REF!</definedName>
    <definedName name="bloqueoMeta_Data">#REF!</definedName>
    <definedName name="BLPH29" hidden="1">#REF!</definedName>
    <definedName name="C_COSTANERA">#REF!</definedName>
    <definedName name="C_EL_GOBERNADOR">#REF!</definedName>
    <definedName name="CACHOEIRA_DOURADA">#REF!</definedName>
    <definedName name="CACHOEIRA_DOURADA_">#REF!</definedName>
    <definedName name="CACHOEIRA_DOURADA_SA">#REF!</definedName>
    <definedName name="CACHOERIA_DOURADA_">#REF!</definedName>
    <definedName name="CAM">#REF!</definedName>
    <definedName name="CAM_LTDA">#REF!</definedName>
    <definedName name="CAM_LTDA.">#REF!</definedName>
    <definedName name="CAM_SA">#REF!</definedName>
    <definedName name="CAMEROS">#REF!</definedName>
    <definedName name="CapFloor_T0">#REF!</definedName>
    <definedName name="CAPITAL_ENERGIA">#REF!</definedName>
    <definedName name="category_disponible">#REF!</definedName>
    <definedName name="CELTA">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#REF!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#REF!</definedName>
    <definedName name="COELCE">#REF!</definedName>
    <definedName name="COELCE_">#REF!</definedName>
    <definedName name="compañia_codigo">#REF!</definedName>
    <definedName name="COMPAÑÍA_PERUANA">#REF!</definedName>
    <definedName name="CONO_SUR">#REF!</definedName>
    <definedName name="CONO_SUR_SA">#REF!</definedName>
    <definedName name="CONOSUR">#REF!</definedName>
    <definedName name="CONOSUR_SA">#REF!</definedName>
    <definedName name="consolidado">#REF!</definedName>
    <definedName name="CONSTRUCTORA">#REF!</definedName>
    <definedName name="CONTABILIZACION_serie_10años">#REF!</definedName>
    <definedName name="control">#REF!</definedName>
    <definedName name="CORFIVALLE">#REF!</definedName>
    <definedName name="COSTANERA">#REF!</definedName>
    <definedName name="COSTANERA_S.A.">#REF!</definedName>
    <definedName name="COSTANERA_SA">#REF!</definedName>
    <definedName name="Ctas_Ctes_Relac">#REF!</definedName>
    <definedName name="ctas_por_cob_y_pag">#REF!</definedName>
    <definedName name="Ctas_Relacionadas">#REF!</definedName>
    <definedName name="Ctas_Relacionadas1">#REF!</definedName>
    <definedName name="ctasctes">#REF!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vb" hidden="1">#REF!</definedName>
    <definedName name="d">#REF!</definedName>
    <definedName name="Datos">#REF!</definedName>
    <definedName name="dd">#REF!</definedName>
    <definedName name="DEMvs.EUR">#REF!</definedName>
    <definedName name="DEMvs.USD">#REF!</definedName>
    <definedName name="DEPRECIACION">#REF!</definedName>
    <definedName name="DETALLE">#REF!</definedName>
    <definedName name="dfg" hidden="1">#REF!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PREL">#REF!</definedName>
    <definedName name="DISTRILIMA">#REF!</definedName>
    <definedName name="DISTRILIMA_SA">#REF!</definedName>
    <definedName name="DOLARES">#REF!</definedName>
    <definedName name="e">#REF!</definedName>
    <definedName name="E.RES.OCT">#REF!</definedName>
    <definedName name="E_ARGENTINA">#REF!</definedName>
    <definedName name="E_E_COLOMBIA">#REF!</definedName>
    <definedName name="E_E_DE_COLOMBIA">#REF!</definedName>
    <definedName name="E_ECO">#REF!</definedName>
    <definedName name="E_ECO_S.A.">#REF!</definedName>
    <definedName name="E_ECO_SA">#REF!</definedName>
    <definedName name="E_INTERNACIONAL">#REF!</definedName>
    <definedName name="EASA">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#REF!</definedName>
    <definedName name="EDESUR_SA">#REF!</definedName>
    <definedName name="EE_COLINA">#REF!</definedName>
    <definedName name="EE_COLINA_SA">#REF!</definedName>
    <definedName name="eee" hidden="1">#REF!</definedName>
    <definedName name="EERR_PPTTO">#REF!</definedName>
    <definedName name="EERRmiles">#REF!</definedName>
    <definedName name="EERRvalida">#REF!</definedName>
    <definedName name="efe">#REF!</definedName>
    <definedName name="EInterntional">#REF!</definedName>
    <definedName name="EL__MELON">#REF!</definedName>
    <definedName name="EL_CHOCON">#REF!</definedName>
    <definedName name="EL_MELON">#REF!</definedName>
    <definedName name="ELESUR">#REF!</definedName>
    <definedName name="ELESUR_SA">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#REF!</definedName>
    <definedName name="empresa">#REF!</definedName>
    <definedName name="END_CHILE_INT">#REF!</definedName>
    <definedName name="ENDESA">#REF!</definedName>
    <definedName name="ENDESA__MATRIZ">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#REF!</definedName>
    <definedName name="ENDESA_CHILE_INTERNACIONAL">#REF!</definedName>
    <definedName name="ENDESA_COLOMBIA">#REF!</definedName>
    <definedName name="ENDESA_DE_COLOMBIA">#REF!</definedName>
    <definedName name="ENDESA_ECO">#REF!</definedName>
    <definedName name="ENDESA_IND">#REF!</definedName>
    <definedName name="ENDESA_S.A.">#REF!</definedName>
    <definedName name="ENDESA_SA">#REF!</definedName>
    <definedName name="ENERI">#REF!</definedName>
    <definedName name="ENERSIS">#REF!</definedName>
    <definedName name="ENERSIS_ARG">#REF!</definedName>
    <definedName name="ENERSIS_ARGENTINA">#REF!</definedName>
    <definedName name="ENERSIS_INT">#REF!</definedName>
    <definedName name="ENERSIS_INTERNACIONAL">#REF!</definedName>
    <definedName name="ENERSIS_INTERNATIONAL">#REF!</definedName>
    <definedName name="ENERSIS_SA">#REF!</definedName>
    <definedName name="ENIGESA">#REF!</definedName>
    <definedName name="ENIGESA_S.A.">#REF!</definedName>
    <definedName name="ENIGESA_SA">#REF!</definedName>
    <definedName name="er" hidden="1">#REF!</definedName>
    <definedName name="ESTADO_DE_FLUJO_DE_EFECTIVO">#REF!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40113.4360185185</definedName>
    <definedName name="EV__LOCKEDCVW__CORPORATIVO" hidden="1">"i_TOT,BALANCE,REAL,ENEL,ML,G001,2006.TOTAL,Contrib_ENDESA,YTD,"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GRECIA" hidden="1">"i_TOT,BALANCE,REAL,ENEL,ML,G073,2006.TOTAL,Contrib_ENDESA,YTD,"</definedName>
    <definedName name="EV__LOCKEDCVW__IC" hidden="1">"i_TOT,BALANCE,Dec,REAL,ML,G001,2006.TOTAL,YTD,"</definedName>
    <definedName name="EV__LOCKEDCVW__PERIMETRO" hidden="1">"PCON,i_TOT,REAL,ML,G001,2006.TOTAL,YTD,"</definedName>
    <definedName name="EV__LOCKEDCVW__TCAMBIO" hidden="1">"REAL,BRL,Global,2006.TOTAL,CONSRATES,YTD,"</definedName>
    <definedName name="EV__LOCKEDCVW__VALIDACION" hidden="1">"i_TOT,REAL,2006.TOTAL,VALIDACIONESPRUEBA,vnone,YTD,"</definedName>
    <definedName name="EV__LOCKSTATUS__" hidden="1">4</definedName>
    <definedName name="EV__MAXEXPCOLS__" hidden="1">100</definedName>
    <definedName name="EV__MAXEXPROWS__" hidden="1">10000</definedName>
    <definedName name="EV__MEMORYCVW__" hidden="1">0</definedName>
    <definedName name="EV__WBEVMODE__" hidden="1">1</definedName>
    <definedName name="EV__WBREFOPTIONS__" hidden="1">134217732</definedName>
    <definedName name="EV__WBVERSION__" hidden="1">0</definedName>
    <definedName name="EV__WSINFO__" hidden="1">"endesabpc"</definedName>
    <definedName name="expand_anexos">#REF!</definedName>
    <definedName name="expansion">#REF!</definedName>
    <definedName name="FACTORES">#REF!</definedName>
    <definedName name="fdos">#REF!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f">#REF!</definedName>
    <definedName name="Fiduvalle">#REF!</definedName>
    <definedName name="GAS_ATACAMA">#REF!</definedName>
    <definedName name="GAS_ATACAMA_SA">#REF!</definedName>
    <definedName name="GBPvs.EUR">#REF!</definedName>
    <definedName name="GEN_PERU">#REF!</definedName>
    <definedName name="GENERANDES">#REF!</definedName>
    <definedName name="GENERANDES_PERU">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hj" hidden="1">#REF!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STORICO">#REF!</definedName>
    <definedName name="hjk" hidden="1">#REF!</definedName>
    <definedName name="Hoy">#REF!</definedName>
    <definedName name="ias">#REF!</definedName>
    <definedName name="IIMV">#REF!</definedName>
    <definedName name="IIMVCORACEROS__.">#REF!</definedName>
    <definedName name="IM_VELASCO">#REF!</definedName>
    <definedName name="IM_VELASCO_SA">#REF!</definedName>
    <definedName name="IMV">#REF!</definedName>
    <definedName name="IMVELASCO">#REF!</definedName>
    <definedName name="IMVELASCO_LTDA.">#REF!</definedName>
    <definedName name="IMVLADEHESA">#REF!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#REF!</definedName>
    <definedName name="Ingresos_Financieros">#REF!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#REF!</definedName>
    <definedName name="INTERESES_MINORITARIOS">#REF!</definedName>
    <definedName name="INV_ENDESA">#REF!</definedName>
    <definedName name="INV_ENDESA_NORTE">#REF!</definedName>
    <definedName name="INV_ENDESA_NORTE_SA">#REF!</definedName>
    <definedName name="INVERSION_EERR">#REF!</definedName>
    <definedName name="Inversiones">#REF!</definedName>
    <definedName name="INVESTLUZ">#REF!</definedName>
    <definedName name="INVESTLUZ_">#REF!</definedName>
    <definedName name="ITLvs.CHF">#REF!</definedName>
    <definedName name="ITLvs.EUR">#REF!</definedName>
    <definedName name="ITLvs.USD">#REF!</definedName>
    <definedName name="JPYvs.EUR">#REF!</definedName>
    <definedName name="kto">#REF!</definedName>
    <definedName name="LAJAS">#REF!</definedName>
    <definedName name="LAJAS_INV">#REF!</definedName>
    <definedName name="LAJAS_INVERSORA">#REF!</definedName>
    <definedName name="LAJAS_INVERSORA_SA">#REF!</definedName>
    <definedName name="legalentity_disponible">#REF!</definedName>
    <definedName name="lista_sociedades">#REF!</definedName>
    <definedName name="listado_empresa">#REF!</definedName>
    <definedName name="listado_empresa2">#REF!</definedName>
    <definedName name="LO_VENECIA">#REF!</definedName>
    <definedName name="LO_VENECIA_SA">#REF!</definedName>
    <definedName name="los">#REF!</definedName>
    <definedName name="LOS_MAITENES">#REF!</definedName>
    <definedName name="LOS_MAITENES_C">#REF!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Y.NOV">#REF!</definedName>
    <definedName name="MAYOR.OCT">#REF!</definedName>
    <definedName name="MAYOR_SYNAPSIS">#REF!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#REF!</definedName>
    <definedName name="MEWarning" hidden="1">1</definedName>
    <definedName name="mm">#REF!</definedName>
    <definedName name="NEWOPER">"$A$74:$R$75"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o_ing">#REF!</definedName>
    <definedName name="o_pas_lp">#REF!</definedName>
    <definedName name="o_var_lp">#REF!</definedName>
    <definedName name="OTROS">#REF!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_T_Utlidades">#REF!</definedName>
    <definedName name="PANGUE">#REF!</definedName>
    <definedName name="PANGUE_S.A.">#REF!</definedName>
    <definedName name="PANGUE_SA">#REF!</definedName>
    <definedName name="Participa2">#REF!</definedName>
    <definedName name="Participa3">#REF!</definedName>
    <definedName name="Participacion">#REF!</definedName>
    <definedName name="Participación_Económica">#REF!</definedName>
    <definedName name="ParticipacionEconomicas">#REF!</definedName>
    <definedName name="pas">#REF!</definedName>
    <definedName name="PASTOS_VERDES">#REF!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orcentajeEconomico">#REF!</definedName>
    <definedName name="Presentacion">#REF!</definedName>
    <definedName name="PRESENTACION.">#REF!</definedName>
    <definedName name="PRUEBA">#REF!</definedName>
    <definedName name="qw">#REF!</definedName>
    <definedName name="qwe" hidden="1">#REF!</definedName>
    <definedName name="Reporte">#REF!</definedName>
    <definedName name="res">#REF!</definedName>
    <definedName name="resultado">#REF!</definedName>
    <definedName name="Resultados_abierto">#REF!</definedName>
    <definedName name="Resultados_FECU">#REF!</definedName>
    <definedName name="RESUMEN">#REF!</definedName>
    <definedName name="RIO_MAIPO">#REF!</definedName>
    <definedName name="RIO_MAIPO_SA">#REF!</definedName>
    <definedName name="RIOMAIPO">#REF!</definedName>
    <definedName name="row_key3_total">#REF!</definedName>
    <definedName name="rty" hidden="1">#REF!</definedName>
    <definedName name="s">#REF!</definedName>
    <definedName name="SAN_ISIDRO">#REF!</definedName>
    <definedName name="SAN_ISIDRO_S.A.">#REF!</definedName>
    <definedName name="SAN_ISIDRO_SA">#REF!</definedName>
    <definedName name="SANTIAGO_PONIENTE">#REF!</definedName>
    <definedName name="SCP_ARGENTINA">#REF!</definedName>
    <definedName name="SCP_ARGENTINA_S.A.">#REF!</definedName>
    <definedName name="SCP_ARGENTINA_SA">#REF!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in_Endesa">#REF!</definedName>
    <definedName name="STGO_2000">#REF!</definedName>
    <definedName name="STGO_2000_LTDA">#REF!</definedName>
    <definedName name="suppress2">#REF!</definedName>
    <definedName name="suuu">#REF!</definedName>
    <definedName name="Swaption_T0">#REF!</definedName>
    <definedName name="SYNAPSIS">#REF!</definedName>
    <definedName name="SYNAPSIS_ARGENTINA">#REF!</definedName>
    <definedName name="SYNAPSIS_BRASIL">#REF!</definedName>
    <definedName name="SYNAPSIS_CHILE">#REF!</definedName>
    <definedName name="SYNAPSIS_COLOMBIA">#REF!</definedName>
    <definedName name="SYNAPSIS_PERU">#REF!</definedName>
    <definedName name="SYNAPSIS_SA">#REF!</definedName>
    <definedName name="tabla">#REF!</definedName>
    <definedName name="TAN">#REF!</definedName>
    <definedName name="tc">#REF!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91</definedName>
    <definedName name="time_disponible">#REF!</definedName>
    <definedName name="tipo_reporte">#REF!</definedName>
    <definedName name="tr" hidden="1">#REF!</definedName>
    <definedName name="Tramos">#REF!</definedName>
    <definedName name="TRANSQUILLOTA">#REF!</definedName>
    <definedName name="TRANSQUILLOTA_SA">#REF!</definedName>
    <definedName name="tttt">#REF!</definedName>
    <definedName name="TUNEL">#REF!</definedName>
    <definedName name="TUNEL_EL_MELON">#REF!</definedName>
    <definedName name="TUNEL_EL_MELON_S.A.">#REF!</definedName>
    <definedName name="TUNEL_EL_MELON_SA">#REF!</definedName>
    <definedName name="uf_hoy">#REF!</definedName>
    <definedName name="uio" hidden="1">#REF!</definedName>
    <definedName name="usd_hoy">#REF!</definedName>
    <definedName name="USDvs.EUR">#REF!</definedName>
    <definedName name="UTILIDAD_EE_RR">#REF!</definedName>
    <definedName name="V">#REF!</definedName>
    <definedName name="VALOR">#REF!</definedName>
    <definedName name="vbn" hidden="1">#REF!</definedName>
    <definedName name="VELASCO">#REF!</definedName>
    <definedName name="VPP">#REF!</definedName>
    <definedName name="wer" hidden="1">#REF!</definedName>
    <definedName name="willy">#REF!</definedName>
    <definedName name="x">#REF!</definedName>
    <definedName name="xx">#REF!</definedName>
    <definedName name="xxxx">#REF!</definedName>
    <definedName name="xxxxx">#REF!</definedName>
    <definedName name="xxxxxxxxxxxxxxxxxxx">#REF!</definedName>
    <definedName name="yui" hidden="1">#REF!</definedName>
    <definedName name="zxc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4" l="1"/>
  <c r="G4" i="31"/>
  <c r="D4" i="31"/>
  <c r="C3" i="29"/>
  <c r="D3" i="29"/>
  <c r="C4" i="18"/>
  <c r="G4" i="18"/>
  <c r="C5" i="18"/>
  <c r="K5" i="18" s="1"/>
  <c r="D5" i="18"/>
  <c r="L5" i="18" s="1"/>
  <c r="G5" i="18"/>
  <c r="H5" i="18"/>
  <c r="I5" i="18"/>
  <c r="C10" i="23"/>
  <c r="D10" i="23"/>
  <c r="O39" i="21"/>
  <c r="N39" i="21"/>
  <c r="K39" i="21"/>
  <c r="J39" i="21"/>
  <c r="I39" i="21"/>
  <c r="O38" i="21"/>
  <c r="M38" i="21"/>
  <c r="K38" i="21"/>
  <c r="J38" i="21"/>
  <c r="I38" i="21"/>
  <c r="O37" i="21"/>
  <c r="N37" i="21"/>
  <c r="M37" i="21"/>
  <c r="K37" i="21"/>
  <c r="J37" i="21"/>
  <c r="I37" i="21"/>
  <c r="O36" i="21"/>
  <c r="N36" i="21"/>
  <c r="M36" i="21"/>
  <c r="K36" i="21"/>
  <c r="J36" i="21"/>
  <c r="I36" i="21"/>
  <c r="O35" i="21"/>
  <c r="N35" i="21"/>
  <c r="M35" i="21"/>
  <c r="K35" i="21"/>
  <c r="J35" i="21"/>
  <c r="I35" i="21"/>
  <c r="O34" i="21"/>
  <c r="N34" i="21"/>
  <c r="M34" i="21"/>
  <c r="K34" i="21"/>
  <c r="J34" i="21"/>
  <c r="I34" i="21"/>
  <c r="O33" i="21"/>
  <c r="N33" i="21"/>
  <c r="M33" i="21"/>
  <c r="K33" i="21"/>
  <c r="J33" i="21"/>
  <c r="I33" i="21"/>
  <c r="O32" i="21"/>
  <c r="M32" i="21"/>
  <c r="K32" i="21"/>
  <c r="J32" i="21"/>
  <c r="I32" i="21"/>
  <c r="O31" i="21"/>
  <c r="K31" i="21"/>
  <c r="J31" i="21"/>
  <c r="I31" i="21"/>
  <c r="O30" i="21"/>
  <c r="N30" i="21"/>
  <c r="M30" i="21"/>
  <c r="K30" i="21"/>
  <c r="J30" i="21"/>
  <c r="I30" i="21"/>
  <c r="O29" i="21"/>
  <c r="N29" i="21"/>
  <c r="M29" i="21"/>
  <c r="K29" i="21"/>
  <c r="J29" i="21"/>
  <c r="I29" i="21"/>
  <c r="O28" i="21"/>
  <c r="M28" i="21"/>
  <c r="K28" i="21"/>
  <c r="J28" i="21"/>
  <c r="I28" i="21"/>
  <c r="O18" i="21"/>
  <c r="N18" i="21"/>
  <c r="O17" i="21"/>
  <c r="M17" i="21"/>
  <c r="O16" i="21"/>
  <c r="N16" i="21"/>
  <c r="M16" i="21"/>
  <c r="O15" i="21"/>
  <c r="N15" i="21"/>
  <c r="M15" i="21"/>
  <c r="O14" i="21"/>
  <c r="N14" i="21"/>
  <c r="M14" i="21"/>
  <c r="O13" i="21"/>
  <c r="N13" i="21"/>
  <c r="M13" i="21"/>
  <c r="O12" i="21"/>
  <c r="N12" i="21"/>
  <c r="M12" i="21"/>
  <c r="O11" i="21"/>
  <c r="M11" i="21"/>
  <c r="O10" i="21"/>
  <c r="O9" i="21"/>
  <c r="N9" i="21"/>
  <c r="M9" i="21"/>
  <c r="G2" i="30" l="1"/>
  <c r="E2" i="22" l="1"/>
  <c r="G16" i="22" l="1"/>
  <c r="F16" i="22"/>
  <c r="G15" i="22"/>
  <c r="F15" i="22"/>
  <c r="G14" i="22"/>
  <c r="F14" i="22"/>
  <c r="G13" i="22"/>
  <c r="F13" i="22"/>
  <c r="G12" i="22"/>
  <c r="F12" i="22"/>
  <c r="G11" i="22"/>
  <c r="F11" i="22"/>
  <c r="G8" i="22"/>
  <c r="F8" i="22"/>
  <c r="G7" i="22"/>
  <c r="F7" i="22"/>
  <c r="G6" i="22"/>
  <c r="F6" i="22"/>
  <c r="G5" i="22"/>
  <c r="F5" i="22"/>
  <c r="G4" i="22"/>
  <c r="F4" i="22"/>
  <c r="G3" i="22"/>
  <c r="F3" i="22"/>
  <c r="G35" i="22"/>
  <c r="F35" i="22"/>
  <c r="G34" i="22"/>
  <c r="F34" i="22"/>
  <c r="G33" i="22"/>
  <c r="F33" i="22"/>
  <c r="G32" i="22"/>
  <c r="F32" i="22"/>
  <c r="G31" i="22"/>
  <c r="F31" i="22"/>
  <c r="G30" i="22"/>
  <c r="F30" i="22"/>
  <c r="G27" i="22"/>
  <c r="F27" i="22"/>
  <c r="G26" i="22"/>
  <c r="F26" i="22"/>
  <c r="G25" i="22"/>
  <c r="F25" i="22"/>
  <c r="G24" i="22"/>
  <c r="F24" i="22"/>
  <c r="G23" i="22"/>
  <c r="F23" i="22"/>
  <c r="G22" i="22"/>
  <c r="F22" i="22"/>
  <c r="L4" i="23"/>
  <c r="K4" i="23"/>
  <c r="E16" i="32"/>
  <c r="B16" i="32"/>
  <c r="E21" i="22"/>
  <c r="D21" i="22"/>
  <c r="E23" i="21"/>
  <c r="B23" i="21"/>
  <c r="D24" i="12"/>
  <c r="F12" i="26" s="1"/>
  <c r="C24" i="12"/>
  <c r="G24" i="12" s="1"/>
  <c r="O25" i="32"/>
  <c r="N25" i="32"/>
  <c r="O24" i="32"/>
  <c r="N24" i="32"/>
  <c r="M24" i="32"/>
  <c r="O23" i="32"/>
  <c r="N23" i="32"/>
  <c r="O22" i="32"/>
  <c r="M22" i="32"/>
  <c r="K25" i="32"/>
  <c r="J25" i="32"/>
  <c r="K24" i="32"/>
  <c r="J24" i="32"/>
  <c r="I24" i="32"/>
  <c r="K23" i="32"/>
  <c r="J23" i="32"/>
  <c r="K22" i="32"/>
  <c r="I22" i="32"/>
  <c r="K21" i="32"/>
  <c r="I21" i="32"/>
  <c r="O11" i="32"/>
  <c r="N11" i="32"/>
  <c r="O10" i="32"/>
  <c r="N10" i="32"/>
  <c r="M10" i="32"/>
  <c r="O9" i="32"/>
  <c r="N9" i="32"/>
  <c r="O8" i="32"/>
  <c r="M8" i="32"/>
  <c r="K11" i="32"/>
  <c r="J11" i="32"/>
  <c r="K10" i="32"/>
  <c r="J10" i="32"/>
  <c r="I10" i="32"/>
  <c r="K9" i="32"/>
  <c r="J9" i="32"/>
  <c r="K8" i="32"/>
  <c r="I8" i="32"/>
  <c r="O27" i="32"/>
  <c r="K27" i="32"/>
  <c r="O26" i="32"/>
  <c r="K26" i="32"/>
  <c r="O20" i="32"/>
  <c r="N20" i="32"/>
  <c r="M20" i="32"/>
  <c r="K20" i="32"/>
  <c r="J20" i="32"/>
  <c r="I20" i="32"/>
  <c r="O19" i="32"/>
  <c r="N19" i="32"/>
  <c r="M19" i="32"/>
  <c r="K19" i="32"/>
  <c r="J19" i="32"/>
  <c r="I19" i="32"/>
  <c r="O13" i="32"/>
  <c r="K13" i="32"/>
  <c r="O12" i="32"/>
  <c r="K12" i="32"/>
  <c r="O6" i="32"/>
  <c r="N6" i="32"/>
  <c r="M6" i="32"/>
  <c r="K6" i="32"/>
  <c r="J6" i="32"/>
  <c r="I6" i="32"/>
  <c r="O5" i="32"/>
  <c r="N5" i="32"/>
  <c r="M5" i="32"/>
  <c r="K5" i="32"/>
  <c r="J5" i="32"/>
  <c r="I5" i="32"/>
  <c r="O41" i="21"/>
  <c r="K41" i="21"/>
  <c r="O40" i="21"/>
  <c r="K40" i="21"/>
  <c r="O27" i="21"/>
  <c r="N27" i="21"/>
  <c r="M27" i="21"/>
  <c r="K27" i="21"/>
  <c r="J27" i="21"/>
  <c r="I27" i="21"/>
  <c r="O26" i="21"/>
  <c r="N26" i="21"/>
  <c r="M26" i="21"/>
  <c r="K26" i="21"/>
  <c r="J26" i="21"/>
  <c r="I26" i="21"/>
  <c r="O20" i="21"/>
  <c r="K20" i="21"/>
  <c r="O19" i="21"/>
  <c r="K19" i="21"/>
  <c r="K18" i="21"/>
  <c r="J18" i="21"/>
  <c r="I18" i="21"/>
  <c r="K17" i="21"/>
  <c r="J17" i="21"/>
  <c r="I17" i="21"/>
  <c r="K16" i="21"/>
  <c r="J16" i="21"/>
  <c r="I16" i="21"/>
  <c r="K15" i="21"/>
  <c r="J15" i="21"/>
  <c r="I15" i="21"/>
  <c r="K14" i="21"/>
  <c r="J14" i="21"/>
  <c r="I14" i="21"/>
  <c r="K13" i="21"/>
  <c r="J13" i="21"/>
  <c r="I13" i="21"/>
  <c r="K12" i="21"/>
  <c r="J12" i="21"/>
  <c r="I12" i="21"/>
  <c r="K11" i="21"/>
  <c r="J11" i="21"/>
  <c r="I11" i="21"/>
  <c r="K10" i="21"/>
  <c r="J10" i="21"/>
  <c r="I10" i="21"/>
  <c r="K9" i="21"/>
  <c r="J9" i="21"/>
  <c r="I9" i="21"/>
  <c r="O8" i="21"/>
  <c r="N8" i="21"/>
  <c r="M8" i="21"/>
  <c r="K8" i="21"/>
  <c r="J8" i="21"/>
  <c r="I8" i="21"/>
  <c r="O7" i="21"/>
  <c r="M7" i="21"/>
  <c r="K7" i="21"/>
  <c r="J7" i="21"/>
  <c r="I7" i="21"/>
  <c r="O6" i="21"/>
  <c r="N6" i="21"/>
  <c r="M6" i="21"/>
  <c r="K6" i="21"/>
  <c r="J6" i="21"/>
  <c r="I6" i="21"/>
  <c r="O5" i="21"/>
  <c r="N5" i="21"/>
  <c r="M5" i="21"/>
  <c r="K5" i="21"/>
  <c r="J5" i="21"/>
  <c r="I5" i="21"/>
  <c r="D2" i="22"/>
  <c r="E2" i="21"/>
  <c r="E2" i="32" s="1"/>
  <c r="B2" i="21"/>
  <c r="B2" i="32" s="1"/>
  <c r="H10" i="23"/>
  <c r="G10" i="23"/>
  <c r="C3" i="28"/>
  <c r="C11" i="28" s="1"/>
  <c r="D3" i="27"/>
  <c r="C3" i="27"/>
  <c r="H2" i="27"/>
  <c r="D3" i="25"/>
  <c r="C3" i="25"/>
  <c r="C3" i="24"/>
  <c r="F4" i="31" s="1"/>
  <c r="D4" i="12"/>
  <c r="F3" i="26" s="1"/>
  <c r="C4" i="12"/>
  <c r="E4" i="12" s="1"/>
  <c r="H19" i="18"/>
  <c r="G19" i="18"/>
  <c r="D11" i="18"/>
  <c r="C19" i="18"/>
  <c r="E11" i="18"/>
  <c r="I3" i="24" l="1"/>
  <c r="I3" i="27"/>
  <c r="D19" i="18"/>
  <c r="F24" i="12"/>
  <c r="H24" i="12"/>
  <c r="I3" i="25"/>
  <c r="E24" i="12"/>
  <c r="H3" i="24"/>
  <c r="F4" i="12"/>
  <c r="C4" i="31"/>
  <c r="E2" i="30"/>
  <c r="C12" i="26"/>
  <c r="H3" i="27"/>
  <c r="H3" i="25"/>
  <c r="H4" i="12"/>
  <c r="C3" i="26"/>
  <c r="C11" i="18"/>
  <c r="G4" i="12"/>
</calcChain>
</file>

<file path=xl/sharedStrings.xml><?xml version="1.0" encoding="utf-8"?>
<sst xmlns="http://schemas.openxmlformats.org/spreadsheetml/2006/main" count="459" uniqueCount="205">
  <si>
    <t>EBITDA</t>
  </si>
  <si>
    <t>%</t>
  </si>
  <si>
    <t xml:space="preserve">EBIT       </t>
  </si>
  <si>
    <t>Total</t>
  </si>
  <si>
    <t>Industrial</t>
  </si>
  <si>
    <t>(%)</t>
  </si>
  <si>
    <t>Markets in which participates</t>
  </si>
  <si>
    <t>Energy Sales</t>
  </si>
  <si>
    <t>Market share</t>
  </si>
  <si>
    <t>Energy Losses</t>
  </si>
  <si>
    <t>Generation:</t>
  </si>
  <si>
    <t>Regulated customers</t>
  </si>
  <si>
    <t>Non regulated customers</t>
  </si>
  <si>
    <t>Spot market</t>
  </si>
  <si>
    <t>Residential</t>
  </si>
  <si>
    <t>Commercial</t>
  </si>
  <si>
    <t>Other</t>
  </si>
  <si>
    <t>Total Energy sales</t>
  </si>
  <si>
    <t>Change</t>
  </si>
  <si>
    <t>% Change</t>
  </si>
  <si>
    <t>REVENUES</t>
  </si>
  <si>
    <t>Other operating revenues</t>
  </si>
  <si>
    <t>Fuel consumption</t>
  </si>
  <si>
    <t>Transportation expenses</t>
  </si>
  <si>
    <t>Other variable procurement and service cost</t>
  </si>
  <si>
    <t>CONTRIBUTION MARGIN</t>
  </si>
  <si>
    <t>Other work performed by entity and capitalized</t>
  </si>
  <si>
    <t>Employee benefits expense</t>
  </si>
  <si>
    <t>Other fixed operating expenses</t>
  </si>
  <si>
    <t>Depreciation and amortization</t>
  </si>
  <si>
    <t>Financial income</t>
  </si>
  <si>
    <t>Gain (Loss) for indexed assets and liabilities</t>
  </si>
  <si>
    <t>OTHER NON-OPERATING RESULTS</t>
  </si>
  <si>
    <t>Share of profit (loss) of associates accounted for using the equity method</t>
  </si>
  <si>
    <t>NET INCOME BEFORE TAXES</t>
  </si>
  <si>
    <t>Income Tax</t>
  </si>
  <si>
    <t>NET INCOME</t>
  </si>
  <si>
    <t>Shareholders of the parent company</t>
  </si>
  <si>
    <t>Non-controlling interest</t>
  </si>
  <si>
    <t>EBITDA, by business segment</t>
  </si>
  <si>
    <t>Less: consolidation adjustments and other activities</t>
  </si>
  <si>
    <t xml:space="preserve">  Personnel Expenses</t>
  </si>
  <si>
    <t xml:space="preserve">  Other expenses by nature</t>
  </si>
  <si>
    <t>Total Generation business</t>
  </si>
  <si>
    <t>Depreciation, Amortization and Impairments</t>
  </si>
  <si>
    <t>Current Assets</t>
  </si>
  <si>
    <t>Total Assets</t>
  </si>
  <si>
    <t>Current Liabilities</t>
  </si>
  <si>
    <t>Non Current Liabilities</t>
  </si>
  <si>
    <t>Total Equity</t>
  </si>
  <si>
    <t>Total Liabilities and Equity</t>
  </si>
  <si>
    <t>From Operating Activities</t>
  </si>
  <si>
    <t>From Investing Activities</t>
  </si>
  <si>
    <t>From Financing Activities</t>
  </si>
  <si>
    <t>Total Net Cash Flow</t>
  </si>
  <si>
    <t>RATIO</t>
  </si>
  <si>
    <t>Liquidity</t>
  </si>
  <si>
    <t>Working capital</t>
  </si>
  <si>
    <t>Leverage</t>
  </si>
  <si>
    <t>Profitability</t>
  </si>
  <si>
    <t>Op. income / Op. Revenues</t>
  </si>
  <si>
    <t>Payments for Additions of Fixed Assets</t>
  </si>
  <si>
    <t>Depreciation</t>
  </si>
  <si>
    <t>Times</t>
  </si>
  <si>
    <t>Total Consolidated ENEL CHILE Group</t>
  </si>
  <si>
    <t>Fixed Interest Rate</t>
  </si>
  <si>
    <t>Total generation</t>
  </si>
  <si>
    <t xml:space="preserve">    Hydro generation</t>
  </si>
  <si>
    <t xml:space="preserve">    Thermal generation</t>
  </si>
  <si>
    <t>Purchases</t>
  </si>
  <si>
    <t xml:space="preserve">    Purchases to related companies</t>
  </si>
  <si>
    <t xml:space="preserve">    Purchases to other generators</t>
  </si>
  <si>
    <t>Transmission losses, pump and other consumption</t>
  </si>
  <si>
    <t>Total electricity sales</t>
  </si>
  <si>
    <t>TOTAL SALES OF THE SYSTEM</t>
  </si>
  <si>
    <t>Market Share on total sales (%)</t>
  </si>
  <si>
    <t xml:space="preserve">Enel Generación Chile  </t>
  </si>
  <si>
    <t xml:space="preserve"> Generation business revenues</t>
  </si>
  <si>
    <t xml:space="preserve"> Generation business costs</t>
  </si>
  <si>
    <t>Generation business EBITDA</t>
  </si>
  <si>
    <t>TOTAL ENEL CHILE CONSOLIDATED EBITDA</t>
  </si>
  <si>
    <t>TOTAL ENEL CHILE CONSOLIDATED</t>
  </si>
  <si>
    <t xml:space="preserve">    Other generation</t>
  </si>
  <si>
    <t>Tolls</t>
  </si>
  <si>
    <t>Others</t>
  </si>
  <si>
    <t>Number of Customers</t>
  </si>
  <si>
    <t>Change
in GWh</t>
  </si>
  <si>
    <t xml:space="preserve">Acid-test (2) </t>
  </si>
  <si>
    <t>Liquidity  (1)</t>
  </si>
  <si>
    <t>Financial expenses coverage (6)</t>
  </si>
  <si>
    <t>Leverage  (3)</t>
  </si>
  <si>
    <t>Short-term debt  (4)</t>
  </si>
  <si>
    <t>Long-term debt  (5)</t>
  </si>
  <si>
    <t>ROE  (7)</t>
  </si>
  <si>
    <t>ROA  (8)</t>
  </si>
  <si>
    <t>(1) Current Assets / Current Liabilities</t>
  </si>
  <si>
    <t>(3) Total Liabilities / Total Equity</t>
  </si>
  <si>
    <t>Non Current Assets</t>
  </si>
  <si>
    <t>(4) Current Liabilities / Total Liabilities</t>
  </si>
  <si>
    <t xml:space="preserve">(5) Non Current Liabilities / Total Liabilities </t>
  </si>
  <si>
    <t>(8) Total Net Income of the period for LTM / Average of total assets at the beginning  and at the end of the period</t>
  </si>
  <si>
    <t>ENEL CHILE</t>
  </si>
  <si>
    <t>Net Income from other investments</t>
  </si>
  <si>
    <t>Sistema Eléctrico Nacional (SEN)</t>
  </si>
  <si>
    <t>Energy Sales (GWh)</t>
  </si>
  <si>
    <t xml:space="preserve">Cumulative </t>
  </si>
  <si>
    <t>Physical Information</t>
  </si>
  <si>
    <t>Other Information</t>
  </si>
  <si>
    <t>Total Businesses</t>
  </si>
  <si>
    <t>Structure and Adjustments</t>
  </si>
  <si>
    <t>OPERATING INCOME  (EBIT)</t>
  </si>
  <si>
    <t>GROSS OPERATING INCOME  (EBITDA)</t>
  </si>
  <si>
    <t>Total Consolidated Revenues</t>
  </si>
  <si>
    <t>Total Consolidated Procurement and Services Costs</t>
  </si>
  <si>
    <t>Generation business</t>
  </si>
  <si>
    <t>NET INCOME OF THE PERIOD</t>
  </si>
  <si>
    <t>Attributable to Shareholders of the parent company</t>
  </si>
  <si>
    <t>Attributable to Non-controlling interest</t>
  </si>
  <si>
    <t xml:space="preserve">  </t>
  </si>
  <si>
    <t>UNIT</t>
  </si>
  <si>
    <t>Quarterly Figures</t>
  </si>
  <si>
    <t>Quarterly</t>
  </si>
  <si>
    <t xml:space="preserve">Enel Green 
Power
Chile </t>
  </si>
  <si>
    <t>GENERATION BUSINESS 
Cumulative Figures
(in GWh)</t>
  </si>
  <si>
    <t>GENERATION BUSINESS
Quarterly Figures
(in GWh)</t>
  </si>
  <si>
    <t xml:space="preserve">Enel Chile
Consolidated </t>
  </si>
  <si>
    <t xml:space="preserve">  Attributable to the Shareholders of parent company</t>
  </si>
  <si>
    <t xml:space="preserve">  Attributable to Non-controlling interest</t>
  </si>
  <si>
    <t>Impairment loss (Reversal)</t>
  </si>
  <si>
    <t>Impairment loss (Reversal) for applying IFRS 9</t>
  </si>
  <si>
    <t>Physical Data</t>
  </si>
  <si>
    <t>Total Sales (GWh)</t>
  </si>
  <si>
    <t>Total Generation (GWh)</t>
  </si>
  <si>
    <t>Customers/Employees</t>
  </si>
  <si>
    <t xml:space="preserve">    Coal generation</t>
  </si>
  <si>
    <t xml:space="preserve">    Oil-Gas generation</t>
  </si>
  <si>
    <t xml:space="preserve">    Solar generation</t>
  </si>
  <si>
    <t xml:space="preserve">    Wind generation</t>
  </si>
  <si>
    <t xml:space="preserve">    Geothermal generation</t>
  </si>
  <si>
    <t>TOTAL GENERATION OF THE SYSTEM</t>
  </si>
  <si>
    <t>Market Share on total generation (%)</t>
  </si>
  <si>
    <t>-</t>
  </si>
  <si>
    <t>Change 
in GWh</t>
  </si>
  <si>
    <t xml:space="preserve">Physical Energy Sales  (GWh)  </t>
  </si>
  <si>
    <t xml:space="preserve">(GWh) </t>
  </si>
  <si>
    <t>Net Income from sale of assets</t>
  </si>
  <si>
    <t>FINANCIAL RESULT</t>
  </si>
  <si>
    <t>GENERATION BY TECHNOLOGY
Cumulative Figures
(in GWh)</t>
  </si>
  <si>
    <t>GENERATION  BY TECHNOLOGY
Quarterly Figures
(in GWh)</t>
  </si>
  <si>
    <t xml:space="preserve">Distribution &amp; Networks Business </t>
  </si>
  <si>
    <t>Distribution &amp; Networks:</t>
  </si>
  <si>
    <t xml:space="preserve"> Distribution &amp; Networks business costs</t>
  </si>
  <si>
    <t>Total Distribution &amp; Networks business</t>
  </si>
  <si>
    <t xml:space="preserve"> Distribution &amp; Networks business revenues</t>
  </si>
  <si>
    <t>Distribution &amp; Networks business EBITDA</t>
  </si>
  <si>
    <t xml:space="preserve">Distribution &amp; Networks business </t>
  </si>
  <si>
    <t xml:space="preserve">    Purchases at spot market</t>
  </si>
  <si>
    <t xml:space="preserve">    Sales to regulated customers</t>
  </si>
  <si>
    <t xml:space="preserve">    Sales to unregulated customers</t>
  </si>
  <si>
    <t xml:space="preserve">    Sales at spot market</t>
  </si>
  <si>
    <t xml:space="preserve">    Sales to related companies/generators</t>
  </si>
  <si>
    <t>Total Energy Sales</t>
  </si>
  <si>
    <t>Financial expenses</t>
  </si>
  <si>
    <t>Cumulative Figures</t>
  </si>
  <si>
    <t>EBITDA &amp; EBIT 
BY BUSINESS SEGMENT</t>
  </si>
  <si>
    <t>ENEL CHILE 
INTEREST RATE  (%)</t>
  </si>
  <si>
    <t xml:space="preserve">Generation business </t>
  </si>
  <si>
    <t>Distribution &amp; Networks business</t>
  </si>
  <si>
    <t>Other business activities</t>
  </si>
  <si>
    <t xml:space="preserve">(7) Net income of the period attributable to the owners of the parent company for LTM / Average of equity attributable </t>
  </si>
  <si>
    <t xml:space="preserve">    to the owners of the parent company at the beginning and at the end of the period </t>
  </si>
  <si>
    <t>ENERGY SALES 
(Figures in US$ Million)</t>
  </si>
  <si>
    <t>EBITDA, BY BUSINESS SEGMENT
(Figures in US$ Million)</t>
  </si>
  <si>
    <t>CONSOLIDATED INCOME STATEMENT
(Figures in US$ Million)</t>
  </si>
  <si>
    <t>Cumulative Figures
(Figures in US$ million)</t>
  </si>
  <si>
    <t>Quarterly Figures
(Figures in US$ million)</t>
  </si>
  <si>
    <t>NON OPERATING INCOME
(Figures in US$ million)</t>
  </si>
  <si>
    <t>ASSETS 
(Figures in US$ million)</t>
  </si>
  <si>
    <t>LIABILITIES AND EQUITY
(Figures in US$ million)</t>
  </si>
  <si>
    <t>US$ million</t>
  </si>
  <si>
    <t>NET CASH FLOW
(Figures in US$ million)</t>
  </si>
  <si>
    <t>INFORMATION FOR ASSETS AND EQUIPMENTS 
(Figures in US$ million)</t>
  </si>
  <si>
    <t>Millions of US Dollars variation in US$ and %</t>
  </si>
  <si>
    <t xml:space="preserve">ENEL CHILE 
DISTRIBUTION &amp; NETWORKS BUSINESS 
Cumulative Figures </t>
  </si>
  <si>
    <t xml:space="preserve">ENEL CHILE 
DISTRIBUTION &amp; NETWORKS BUSINESS 
Quarterly Figures </t>
  </si>
  <si>
    <t>Other earnings</t>
  </si>
  <si>
    <t>Dec-25</t>
  </si>
  <si>
    <t>December 31, 
2025</t>
  </si>
  <si>
    <t xml:space="preserve">Sales </t>
  </si>
  <si>
    <t xml:space="preserve">Energy purchases </t>
  </si>
  <si>
    <t>Less: Intercompany transactions of different business lines</t>
  </si>
  <si>
    <t>Exchange rate differences, net</t>
  </si>
  <si>
    <t>(2) Current Assets net of Inventories and prepayments / Current Liabilities</t>
  </si>
  <si>
    <t>(6) EBITDA / Net Financial Costs</t>
  </si>
  <si>
    <t>June 30, 
2026</t>
  </si>
  <si>
    <t>Sep-26</t>
  </si>
  <si>
    <t>Sep-25</t>
  </si>
  <si>
    <t>Q3 2026</t>
  </si>
  <si>
    <t>Q3 2025</t>
  </si>
  <si>
    <t>n.a.</t>
  </si>
  <si>
    <t>n/a</t>
  </si>
  <si>
    <t xml:space="preserve">(2) As of September 30, 2026 and September 30, 2025 the average number of paid and subscribed shares was 69,166,557,219. </t>
  </si>
  <si>
    <t>PROCUREMENT AND SERVICES ¹</t>
  </si>
  <si>
    <r>
      <t xml:space="preserve">Earning per share  (US$ /share) </t>
    </r>
    <r>
      <rPr>
        <b/>
        <vertAlign val="superscript"/>
        <sz val="8"/>
        <rFont val="Roobert ENEL"/>
        <family val="3"/>
      </rPr>
      <t>2</t>
    </r>
  </si>
  <si>
    <t>(1) The consolidated income statement e as of September 30, 2025, includes a reclassification between two line items in operating income, which resulted in a decrease in expenses for raw materials and supplies and, as a corresponding entry, an increase in other expenses by nature of US$ 7 million. In addition, the results for Q3 2025 include the effects of this reclassification for US$ 3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</si>
</sst>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.00_);_(* \(#,##0.00\);_(* &quot;-&quot;??_);_(@_)"/>
    <numFmt numFmtId="166" formatCode="#,##0;\(#,##0\)"/>
    <numFmt numFmtId="167" formatCode="0.0%"/>
    <numFmt numFmtId="168" formatCode="_-* #,##0_-;\-* #,##0_-;_-* &quot;-&quot;??_-;_-@_-"/>
    <numFmt numFmtId="169" formatCode="#,##0_);[Black]\(#,##0\);&quot;-       &quot;"/>
    <numFmt numFmtId="170" formatCode="#,##0;\(#,##0\);\-"/>
    <numFmt numFmtId="171" formatCode="\ #,##0;\(#,##0\);\-"/>
    <numFmt numFmtId="172" formatCode="0.0%;\(0.0%\)"/>
    <numFmt numFmtId="173" formatCode="#,##0\ ;\(#,##0\);&quot;-       &quot;"/>
    <numFmt numFmtId="174" formatCode="0%_);\(0%\)"/>
    <numFmt numFmtId="175" formatCode="0.0%_);\(0.0%\)"/>
    <numFmt numFmtId="176" formatCode="#,##0.00_);\(#,##0.00\);&quot;  -  &quot;"/>
    <numFmt numFmtId="177" formatCode="#,##0_ ;[Red]\-#,##0\ "/>
    <numFmt numFmtId="178" formatCode="#,##0.00_);[Black]\(#,##0.00\);&quot;-       &quot;"/>
    <numFmt numFmtId="179" formatCode="_(* #,##0.0_);_(* \(#,##0.0\);_(* &quot;-&quot;??_);_(@_)"/>
    <numFmt numFmtId="180" formatCode="#,##0\ ;[Red]\(#,##0\)"/>
    <numFmt numFmtId="181" formatCode="#,##0\ ;[Black]\(#,##0\)"/>
    <numFmt numFmtId="182" formatCode="#,##0.00\ ;\(#,##0.00\);&quot;-       &quot;"/>
    <numFmt numFmtId="183" formatCode="0.000"/>
    <numFmt numFmtId="184" formatCode="_(#,##0_);\(#,##0\)"/>
    <numFmt numFmtId="185" formatCode="_-* #,##0.00_-;\-* #,##0.00_-;_-* &quot;-&quot;_-;_-@_-"/>
    <numFmt numFmtId="186" formatCode="#,##0.0000_);[Black]\(#,##0.0000\);&quot;-       &quot;"/>
    <numFmt numFmtId="187" formatCode="0.0\ \p\.\p_);\(0.0\ \p\.\p\.\)"/>
    <numFmt numFmtId="188" formatCode="\ \ \ \ \ \ \ \-\ ;\ \ \ \ \ \ \ \-\ ;&quot;-       &quot;"/>
  </numFmts>
  <fonts count="2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9"/>
      <name val="Czcionka tekstu podstawowego"/>
      <family val="2"/>
    </font>
    <font>
      <sz val="10"/>
      <name val="Courier"/>
      <family val="3"/>
    </font>
    <font>
      <sz val="8"/>
      <name val="Comic Sans MS"/>
      <family val="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Roobert ENEL"/>
      <family val="3"/>
    </font>
    <font>
      <b/>
      <sz val="8"/>
      <name val="Roobert ENEL"/>
      <family val="3"/>
    </font>
    <font>
      <b/>
      <sz val="8"/>
      <color theme="1"/>
      <name val="Roobert ENEL"/>
      <family val="3"/>
    </font>
    <font>
      <b/>
      <sz val="8"/>
      <color theme="0"/>
      <name val="Roobert ENEL"/>
      <family val="3"/>
    </font>
    <font>
      <sz val="8"/>
      <color theme="1"/>
      <name val="Roobert ENEL"/>
      <family val="3"/>
    </font>
    <font>
      <sz val="8"/>
      <color rgb="FFFF0000"/>
      <name val="Roobert ENEL"/>
      <family val="3"/>
    </font>
    <font>
      <sz val="10"/>
      <name val="Roobert ENEL"/>
      <family val="3"/>
    </font>
    <font>
      <b/>
      <sz val="9"/>
      <name val="Roobert ENEL"/>
      <family val="3"/>
    </font>
    <font>
      <b/>
      <i/>
      <sz val="8"/>
      <name val="Roobert ENEL"/>
      <family val="3"/>
    </font>
    <font>
      <i/>
      <sz val="8"/>
      <name val="Roobert ENEL"/>
      <family val="3"/>
    </font>
    <font>
      <sz val="9"/>
      <color theme="1"/>
      <name val="Roobert ENEL"/>
      <family val="3"/>
    </font>
    <font>
      <vertAlign val="superscript"/>
      <sz val="7"/>
      <color theme="1"/>
      <name val="Roobert ENEL"/>
      <family val="3"/>
    </font>
    <font>
      <sz val="7"/>
      <name val="Roobert ENEL"/>
      <family val="3"/>
    </font>
    <font>
      <sz val="7"/>
      <color theme="1"/>
      <name val="Roobert ENEL"/>
      <family val="3"/>
    </font>
    <font>
      <b/>
      <vertAlign val="superscript"/>
      <sz val="8"/>
      <name val="Roobert ENEL"/>
      <family val="3"/>
    </font>
    <font>
      <sz val="8"/>
      <name val="Roobert ENEL Light"/>
      <family val="3"/>
    </font>
    <font>
      <b/>
      <sz val="8"/>
      <name val="Roobert ENEL Light"/>
      <family val="3"/>
    </font>
  </fonts>
  <fills count="8">
    <fill>
      <patternFill patternType="none"/>
    </fill>
    <fill>
      <patternFill patternType="gray125"/>
    </fill>
    <fill>
      <patternFill patternType="solid">
        <fgColor indexed="3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F"/>
        <bgColor indexed="64"/>
      </patternFill>
    </fill>
    <fill>
      <patternFill patternType="solid">
        <fgColor rgb="FFFF5A0F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0555FA"/>
      </bottom>
      <diagonal/>
    </border>
    <border>
      <left/>
      <right/>
      <top style="thin">
        <color rgb="FF0555FA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FF5A0F"/>
      </bottom>
      <diagonal/>
    </border>
    <border>
      <left style="thin">
        <color rgb="FFFF5A0F"/>
      </left>
      <right/>
      <top style="thin">
        <color rgb="FFFF5A0F"/>
      </top>
      <bottom style="thin">
        <color rgb="FFFF5A0F"/>
      </bottom>
      <diagonal/>
    </border>
    <border>
      <left/>
      <right/>
      <top style="thin">
        <color rgb="FFFF5A0F"/>
      </top>
      <bottom style="thin">
        <color rgb="FFFF5A0F"/>
      </bottom>
      <diagonal/>
    </border>
    <border>
      <left/>
      <right/>
      <top/>
      <bottom style="thin">
        <color rgb="FFFF6600"/>
      </bottom>
      <diagonal/>
    </border>
    <border>
      <left style="thin">
        <color rgb="FFFF5A0F"/>
      </left>
      <right/>
      <top/>
      <bottom style="thin">
        <color rgb="FFFF5A0F"/>
      </bottom>
      <diagonal/>
    </border>
    <border>
      <left/>
      <right/>
      <top style="thin">
        <color auto="1"/>
      </top>
      <bottom style="thin">
        <color rgb="FFFF5A0F"/>
      </bottom>
      <diagonal/>
    </border>
    <border>
      <left style="thin">
        <color rgb="FFFF5A0F"/>
      </left>
      <right/>
      <top style="thin">
        <color rgb="FFFF5A0F"/>
      </top>
      <bottom style="thin">
        <color theme="0"/>
      </bottom>
      <diagonal/>
    </border>
    <border>
      <left/>
      <right/>
      <top style="thin">
        <color rgb="FFFF5A0F"/>
      </top>
      <bottom style="thin">
        <color theme="0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rgb="FFFF5A0F"/>
      </top>
      <bottom style="thin">
        <color indexed="64"/>
      </bottom>
      <diagonal/>
    </border>
    <border>
      <left/>
      <right/>
      <top style="thin">
        <color rgb="FFFF6600"/>
      </top>
      <bottom style="thin">
        <color rgb="FFFF5A0F"/>
      </bottom>
      <diagonal/>
    </border>
    <border>
      <left/>
      <right/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 style="thin">
        <color auto="1"/>
      </bottom>
      <diagonal/>
    </border>
    <border>
      <left/>
      <right/>
      <top style="thin">
        <color indexed="64"/>
      </top>
      <bottom style="thin">
        <color rgb="FFFF6600"/>
      </bottom>
      <diagonal/>
    </border>
    <border>
      <left/>
      <right/>
      <top style="thin">
        <color rgb="FFFF6600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rgb="FFFF5A0F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rgb="FFFF5A0F"/>
      </top>
      <bottom style="thin">
        <color theme="1"/>
      </bottom>
      <diagonal/>
    </border>
  </borders>
  <cellStyleXfs count="31">
    <xf numFmtId="0" fontId="0" fillId="0" borderId="0"/>
    <xf numFmtId="0" fontId="6" fillId="2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8" fillId="0" borderId="0"/>
    <xf numFmtId="0" fontId="2" fillId="0" borderId="0" applyNumberFormat="0" applyFont="0" applyFill="0" applyBorder="0" applyAlignment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417">
    <xf numFmtId="0" fontId="0" fillId="0" borderId="0" xfId="0"/>
    <xf numFmtId="0" fontId="11" fillId="4" borderId="0" xfId="19" applyFont="1" applyFill="1"/>
    <xf numFmtId="173" fontId="11" fillId="4" borderId="0" xfId="19" applyNumberFormat="1" applyFont="1" applyFill="1"/>
    <xf numFmtId="0" fontId="12" fillId="4" borderId="0" xfId="19" applyFont="1" applyFill="1"/>
    <xf numFmtId="0" fontId="11" fillId="4" borderId="0" xfId="19" applyFont="1" applyFill="1" applyAlignment="1">
      <alignment vertical="center"/>
    </xf>
    <xf numFmtId="0" fontId="12" fillId="4" borderId="0" xfId="19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2" fillId="4" borderId="0" xfId="14" applyFont="1" applyFill="1" applyAlignment="1">
      <alignment horizontal="center" vertical="center"/>
    </xf>
    <xf numFmtId="168" fontId="11" fillId="4" borderId="0" xfId="4" applyNumberFormat="1" applyFont="1" applyFill="1"/>
    <xf numFmtId="0" fontId="12" fillId="4" borderId="7" xfId="0" applyFont="1" applyFill="1" applyBorder="1" applyAlignment="1">
      <alignment vertical="center" wrapText="1"/>
    </xf>
    <xf numFmtId="17" fontId="14" fillId="6" borderId="7" xfId="0" applyNumberFormat="1" applyFont="1" applyFill="1" applyBorder="1" applyAlignment="1">
      <alignment horizontal="center" vertical="center" wrapText="1"/>
    </xf>
    <xf numFmtId="17" fontId="12" fillId="4" borderId="7" xfId="0" applyNumberFormat="1" applyFont="1" applyFill="1" applyBorder="1" applyAlignment="1">
      <alignment horizontal="center" vertical="center" wrapText="1"/>
    </xf>
    <xf numFmtId="17" fontId="12" fillId="4" borderId="0" xfId="14" applyNumberFormat="1" applyFont="1" applyFill="1" applyAlignment="1">
      <alignment horizontal="center" vertical="center"/>
    </xf>
    <xf numFmtId="14" fontId="14" fillId="6" borderId="11" xfId="0" applyNumberFormat="1" applyFont="1" applyFill="1" applyBorder="1" applyAlignment="1">
      <alignment horizontal="center" vertical="center" wrapText="1"/>
    </xf>
    <xf numFmtId="14" fontId="12" fillId="4" borderId="7" xfId="0" applyNumberFormat="1" applyFont="1" applyFill="1" applyBorder="1" applyAlignment="1">
      <alignment horizontal="center" vertical="center" wrapText="1"/>
    </xf>
    <xf numFmtId="0" fontId="11" fillId="4" borderId="0" xfId="19" applyFont="1" applyFill="1" applyAlignment="1">
      <alignment horizontal="center" vertical="center"/>
    </xf>
    <xf numFmtId="0" fontId="13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15" fillId="0" borderId="9" xfId="0" applyFont="1" applyBorder="1"/>
    <xf numFmtId="0" fontId="11" fillId="4" borderId="0" xfId="19" quotePrefix="1" applyFont="1" applyFill="1" applyAlignment="1">
      <alignment horizontal="left"/>
    </xf>
    <xf numFmtId="0" fontId="11" fillId="3" borderId="1" xfId="0" applyFont="1" applyFill="1" applyBorder="1" applyAlignment="1">
      <alignment vertical="center" wrapText="1"/>
    </xf>
    <xf numFmtId="169" fontId="11" fillId="5" borderId="1" xfId="5" applyNumberFormat="1" applyFont="1" applyFill="1" applyBorder="1" applyAlignment="1">
      <alignment vertical="center"/>
    </xf>
    <xf numFmtId="169" fontId="11" fillId="4" borderId="1" xfId="5" applyNumberFormat="1" applyFont="1" applyFill="1" applyBorder="1" applyAlignment="1">
      <alignment vertical="center"/>
    </xf>
    <xf numFmtId="172" fontId="11" fillId="4" borderId="1" xfId="22" applyNumberFormat="1" applyFont="1" applyFill="1" applyBorder="1" applyAlignment="1">
      <alignment vertical="center"/>
    </xf>
    <xf numFmtId="173" fontId="11" fillId="4" borderId="0" xfId="0" applyNumberFormat="1" applyFont="1" applyFill="1" applyAlignment="1">
      <alignment horizontal="right" vertical="center"/>
    </xf>
    <xf numFmtId="167" fontId="11" fillId="5" borderId="1" xfId="22" applyNumberFormat="1" applyFont="1" applyFill="1" applyBorder="1" applyAlignment="1">
      <alignment vertical="center"/>
    </xf>
    <xf numFmtId="0" fontId="16" fillId="4" borderId="0" xfId="19" applyFont="1" applyFill="1"/>
    <xf numFmtId="0" fontId="11" fillId="4" borderId="5" xfId="19" applyFont="1" applyFill="1" applyBorder="1"/>
    <xf numFmtId="10" fontId="11" fillId="4" borderId="0" xfId="22" applyNumberFormat="1" applyFont="1" applyFill="1"/>
    <xf numFmtId="0" fontId="15" fillId="0" borderId="0" xfId="0" applyFont="1"/>
    <xf numFmtId="14" fontId="14" fillId="6" borderId="8" xfId="0" applyNumberFormat="1" applyFont="1" applyFill="1" applyBorder="1" applyAlignment="1">
      <alignment horizontal="center" vertical="center" wrapText="1"/>
    </xf>
    <xf numFmtId="14" fontId="12" fillId="4" borderId="9" xfId="0" applyNumberFormat="1" applyFont="1" applyFill="1" applyBorder="1" applyAlignment="1">
      <alignment horizontal="center" vertical="center" wrapText="1"/>
    </xf>
    <xf numFmtId="17" fontId="12" fillId="4" borderId="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1" fillId="3" borderId="2" xfId="0" applyFont="1" applyFill="1" applyBorder="1" applyAlignment="1">
      <alignment vertical="center" wrapText="1"/>
    </xf>
    <xf numFmtId="169" fontId="11" fillId="5" borderId="2" xfId="5" applyNumberFormat="1" applyFont="1" applyFill="1" applyBorder="1" applyAlignment="1">
      <alignment vertical="center"/>
    </xf>
    <xf numFmtId="169" fontId="11" fillId="4" borderId="2" xfId="5" applyNumberFormat="1" applyFont="1" applyFill="1" applyBorder="1" applyAlignment="1">
      <alignment vertical="center"/>
    </xf>
    <xf numFmtId="172" fontId="11" fillId="4" borderId="2" xfId="22" applyNumberFormat="1" applyFont="1" applyFill="1" applyBorder="1" applyAlignment="1">
      <alignment vertical="center"/>
    </xf>
    <xf numFmtId="0" fontId="11" fillId="4" borderId="0" xfId="20" applyFont="1" applyFill="1" applyAlignment="1">
      <alignment vertical="center"/>
    </xf>
    <xf numFmtId="0" fontId="12" fillId="4" borderId="10" xfId="0" applyFont="1" applyFill="1" applyBorder="1" applyAlignment="1">
      <alignment vertical="center" wrapText="1"/>
    </xf>
    <xf numFmtId="17" fontId="12" fillId="4" borderId="19" xfId="0" applyNumberFormat="1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justify" vertical="center" wrapText="1"/>
    </xf>
    <xf numFmtId="0" fontId="13" fillId="4" borderId="4" xfId="0" applyFont="1" applyFill="1" applyBorder="1" applyAlignment="1">
      <alignment horizontal="center" vertical="center" wrapText="1"/>
    </xf>
    <xf numFmtId="167" fontId="11" fillId="4" borderId="2" xfId="22" applyNumberFormat="1" applyFont="1" applyFill="1" applyBorder="1" applyAlignment="1">
      <alignment vertical="center"/>
    </xf>
    <xf numFmtId="0" fontId="11" fillId="0" borderId="0" xfId="12" applyFont="1" applyAlignment="1">
      <alignment horizontal="left"/>
    </xf>
    <xf numFmtId="0" fontId="11" fillId="4" borderId="0" xfId="14" applyFont="1" applyFill="1"/>
    <xf numFmtId="0" fontId="12" fillId="0" borderId="9" xfId="12" applyFont="1" applyBorder="1" applyAlignment="1">
      <alignment horizontal="left" vertical="center" indent="1"/>
    </xf>
    <xf numFmtId="0" fontId="13" fillId="4" borderId="9" xfId="0" applyFont="1" applyFill="1" applyBorder="1" applyAlignment="1">
      <alignment horizontal="justify" vertical="center" wrapText="1"/>
    </xf>
    <xf numFmtId="0" fontId="13" fillId="4" borderId="9" xfId="0" applyFont="1" applyFill="1" applyBorder="1" applyAlignment="1">
      <alignment horizontal="center" vertical="center" wrapText="1"/>
    </xf>
    <xf numFmtId="169" fontId="11" fillId="0" borderId="9" xfId="12" applyNumberFormat="1" applyFont="1" applyBorder="1" applyAlignment="1">
      <alignment vertical="center"/>
    </xf>
    <xf numFmtId="0" fontId="11" fillId="0" borderId="9" xfId="12" applyFont="1" applyBorder="1"/>
    <xf numFmtId="0" fontId="12" fillId="3" borderId="1" xfId="0" applyFont="1" applyFill="1" applyBorder="1" applyAlignment="1">
      <alignment vertical="center" wrapText="1"/>
    </xf>
    <xf numFmtId="169" fontId="12" fillId="5" borderId="1" xfId="5" applyNumberFormat="1" applyFont="1" applyFill="1" applyBorder="1" applyAlignment="1">
      <alignment vertical="center"/>
    </xf>
    <xf numFmtId="169" fontId="12" fillId="4" borderId="1" xfId="5" applyNumberFormat="1" applyFont="1" applyFill="1" applyBorder="1" applyAlignment="1">
      <alignment vertical="center"/>
    </xf>
    <xf numFmtId="0" fontId="12" fillId="4" borderId="0" xfId="14" applyFont="1" applyFill="1"/>
    <xf numFmtId="0" fontId="11" fillId="0" borderId="2" xfId="12" applyFont="1" applyBorder="1" applyAlignment="1">
      <alignment horizontal="left" vertical="center" indent="1"/>
    </xf>
    <xf numFmtId="0" fontId="11" fillId="0" borderId="12" xfId="12" applyFont="1" applyBorder="1" applyAlignment="1">
      <alignment horizontal="left" vertical="center" indent="1"/>
    </xf>
    <xf numFmtId="169" fontId="11" fillId="5" borderId="12" xfId="5" applyNumberFormat="1" applyFont="1" applyFill="1" applyBorder="1" applyAlignment="1">
      <alignment vertical="center"/>
    </xf>
    <xf numFmtId="169" fontId="11" fillId="4" borderId="12" xfId="5" applyNumberFormat="1" applyFont="1" applyFill="1" applyBorder="1" applyAlignment="1">
      <alignment vertical="center"/>
    </xf>
    <xf numFmtId="169" fontId="12" fillId="5" borderId="9" xfId="5" applyNumberFormat="1" applyFont="1" applyFill="1" applyBorder="1" applyAlignment="1">
      <alignment vertical="center"/>
    </xf>
    <xf numFmtId="169" fontId="12" fillId="4" borderId="9" xfId="5" applyNumberFormat="1" applyFont="1" applyFill="1" applyBorder="1" applyAlignment="1">
      <alignment vertical="center"/>
    </xf>
    <xf numFmtId="0" fontId="11" fillId="0" borderId="0" xfId="12" applyFont="1"/>
    <xf numFmtId="0" fontId="17" fillId="0" borderId="0" xfId="12" applyFont="1"/>
    <xf numFmtId="0" fontId="11" fillId="0" borderId="0" xfId="12" applyFont="1" applyAlignment="1">
      <alignment horizontal="center"/>
    </xf>
    <xf numFmtId="14" fontId="16" fillId="0" borderId="0" xfId="12" applyNumberFormat="1" applyFont="1"/>
    <xf numFmtId="0" fontId="11" fillId="4" borderId="0" xfId="12" applyFont="1" applyFill="1"/>
    <xf numFmtId="0" fontId="12" fillId="4" borderId="7" xfId="0" applyFont="1" applyFill="1" applyBorder="1" applyAlignment="1">
      <alignment horizontal="center" vertical="center" wrapText="1"/>
    </xf>
    <xf numFmtId="0" fontId="11" fillId="4" borderId="0" xfId="0" applyFont="1" applyFill="1"/>
    <xf numFmtId="0" fontId="12" fillId="4" borderId="7" xfId="12" applyFont="1" applyFill="1" applyBorder="1" applyAlignment="1">
      <alignment horizontal="left" vertical="center" indent="1"/>
    </xf>
    <xf numFmtId="173" fontId="12" fillId="4" borderId="7" xfId="12" applyNumberFormat="1" applyFont="1" applyFill="1" applyBorder="1" applyAlignment="1">
      <alignment vertical="center"/>
    </xf>
    <xf numFmtId="169" fontId="12" fillId="4" borderId="7" xfId="12" applyNumberFormat="1" applyFont="1" applyFill="1" applyBorder="1" applyAlignment="1">
      <alignment vertical="center"/>
    </xf>
    <xf numFmtId="174" fontId="12" fillId="4" borderId="7" xfId="23" applyNumberFormat="1" applyFont="1" applyFill="1" applyBorder="1" applyAlignment="1">
      <alignment vertical="center"/>
    </xf>
    <xf numFmtId="0" fontId="12" fillId="4" borderId="1" xfId="17" applyFont="1" applyFill="1" applyBorder="1" applyAlignment="1">
      <alignment horizontal="left" vertical="center" indent="1"/>
    </xf>
    <xf numFmtId="173" fontId="12" fillId="4" borderId="1" xfId="17" applyNumberFormat="1" applyFont="1" applyFill="1" applyBorder="1" applyAlignment="1">
      <alignment horizontal="right" vertical="center"/>
    </xf>
    <xf numFmtId="175" fontId="12" fillId="4" borderId="1" xfId="23" applyNumberFormat="1" applyFont="1" applyFill="1" applyBorder="1" applyAlignment="1">
      <alignment horizontal="right" vertical="center"/>
    </xf>
    <xf numFmtId="0" fontId="15" fillId="4" borderId="0" xfId="0" applyFont="1" applyFill="1"/>
    <xf numFmtId="0" fontId="11" fillId="4" borderId="0" xfId="17" applyFont="1" applyFill="1" applyAlignment="1">
      <alignment horizontal="left" vertical="center" indent="2"/>
    </xf>
    <xf numFmtId="173" fontId="11" fillId="4" borderId="2" xfId="17" applyNumberFormat="1" applyFont="1" applyFill="1" applyBorder="1" applyAlignment="1">
      <alignment horizontal="right" vertical="center"/>
    </xf>
    <xf numFmtId="175" fontId="11" fillId="4" borderId="2" xfId="23" applyNumberFormat="1" applyFont="1" applyFill="1" applyBorder="1" applyAlignment="1">
      <alignment horizontal="right" vertical="center"/>
    </xf>
    <xf numFmtId="0" fontId="11" fillId="4" borderId="12" xfId="17" applyFont="1" applyFill="1" applyBorder="1" applyAlignment="1">
      <alignment horizontal="left" vertical="center" indent="2"/>
    </xf>
    <xf numFmtId="173" fontId="11" fillId="4" borderId="12" xfId="17" applyNumberFormat="1" applyFont="1" applyFill="1" applyBorder="1" applyAlignment="1">
      <alignment horizontal="right" vertical="center"/>
    </xf>
    <xf numFmtId="0" fontId="12" fillId="4" borderId="9" xfId="17" applyFont="1" applyFill="1" applyBorder="1" applyAlignment="1">
      <alignment horizontal="left" vertical="center" indent="1"/>
    </xf>
    <xf numFmtId="173" fontId="12" fillId="4" borderId="9" xfId="17" applyNumberFormat="1" applyFont="1" applyFill="1" applyBorder="1" applyAlignment="1">
      <alignment horizontal="right" vertical="center"/>
    </xf>
    <xf numFmtId="175" fontId="12" fillId="4" borderId="9" xfId="23" applyNumberFormat="1" applyFont="1" applyFill="1" applyBorder="1" applyAlignment="1">
      <alignment horizontal="right" vertical="center"/>
    </xf>
    <xf numFmtId="0" fontId="11" fillId="4" borderId="1" xfId="17" applyFont="1" applyFill="1" applyBorder="1" applyAlignment="1">
      <alignment horizontal="left" vertical="center" indent="2"/>
    </xf>
    <xf numFmtId="173" fontId="11" fillId="4" borderId="1" xfId="17" applyNumberFormat="1" applyFont="1" applyFill="1" applyBorder="1" applyAlignment="1">
      <alignment horizontal="right" vertical="center"/>
    </xf>
    <xf numFmtId="175" fontId="11" fillId="4" borderId="1" xfId="23" applyNumberFormat="1" applyFont="1" applyFill="1" applyBorder="1" applyAlignment="1">
      <alignment horizontal="right" vertical="center"/>
    </xf>
    <xf numFmtId="0" fontId="11" fillId="4" borderId="2" xfId="17" applyFont="1" applyFill="1" applyBorder="1" applyAlignment="1">
      <alignment horizontal="left" vertical="center" indent="2"/>
    </xf>
    <xf numFmtId="175" fontId="11" fillId="4" borderId="12" xfId="23" applyNumberFormat="1" applyFont="1" applyFill="1" applyBorder="1" applyAlignment="1">
      <alignment horizontal="right" vertical="center"/>
    </xf>
    <xf numFmtId="10" fontId="11" fillId="4" borderId="0" xfId="22" applyNumberFormat="1" applyFont="1" applyFill="1" applyBorder="1"/>
    <xf numFmtId="0" fontId="13" fillId="4" borderId="0" xfId="0" applyFont="1" applyFill="1"/>
    <xf numFmtId="0" fontId="12" fillId="4" borderId="0" xfId="12" applyFont="1" applyFill="1"/>
    <xf numFmtId="173" fontId="12" fillId="5" borderId="9" xfId="17" applyNumberFormat="1" applyFont="1" applyFill="1" applyBorder="1" applyAlignment="1">
      <alignment horizontal="right" vertical="center"/>
    </xf>
    <xf numFmtId="173" fontId="11" fillId="4" borderId="0" xfId="12" applyNumberFormat="1" applyFont="1" applyFill="1"/>
    <xf numFmtId="0" fontId="12" fillId="4" borderId="9" xfId="17" applyFont="1" applyFill="1" applyBorder="1" applyAlignment="1">
      <alignment horizontal="left" vertical="center" wrapText="1" indent="2"/>
    </xf>
    <xf numFmtId="0" fontId="11" fillId="4" borderId="1" xfId="17" applyFont="1" applyFill="1" applyBorder="1" applyAlignment="1">
      <alignment horizontal="left" vertical="center" wrapText="1" indent="2"/>
    </xf>
    <xf numFmtId="0" fontId="11" fillId="4" borderId="12" xfId="12" applyFont="1" applyFill="1" applyBorder="1" applyAlignment="1">
      <alignment horizontal="left" vertical="center" indent="2"/>
    </xf>
    <xf numFmtId="168" fontId="11" fillId="4" borderId="12" xfId="4" applyNumberFormat="1" applyFont="1" applyFill="1" applyBorder="1" applyAlignment="1">
      <alignment vertical="center"/>
    </xf>
    <xf numFmtId="182" fontId="11" fillId="4" borderId="12" xfId="12" applyNumberFormat="1" applyFont="1" applyFill="1" applyBorder="1" applyAlignment="1">
      <alignment vertical="center"/>
    </xf>
    <xf numFmtId="167" fontId="11" fillId="4" borderId="12" xfId="22" applyNumberFormat="1" applyFont="1" applyFill="1" applyBorder="1" applyAlignment="1">
      <alignment vertical="center"/>
    </xf>
    <xf numFmtId="182" fontId="12" fillId="4" borderId="9" xfId="10" applyNumberFormat="1" applyFont="1" applyFill="1" applyBorder="1" applyAlignment="1">
      <alignment horizontal="right" vertical="center"/>
    </xf>
    <xf numFmtId="0" fontId="12" fillId="4" borderId="0" xfId="17" applyFont="1" applyFill="1" applyAlignment="1">
      <alignment horizontal="left" vertical="center" indent="1"/>
    </xf>
    <xf numFmtId="182" fontId="12" fillId="4" borderId="0" xfId="10" applyNumberFormat="1" applyFont="1" applyFill="1" applyBorder="1" applyAlignment="1">
      <alignment horizontal="right" vertical="center"/>
    </xf>
    <xf numFmtId="175" fontId="12" fillId="4" borderId="0" xfId="23" applyNumberFormat="1" applyFont="1" applyFill="1" applyBorder="1" applyAlignment="1">
      <alignment horizontal="right" vertical="center"/>
    </xf>
    <xf numFmtId="38" fontId="11" fillId="0" borderId="0" xfId="12" applyNumberFormat="1" applyFont="1"/>
    <xf numFmtId="17" fontId="16" fillId="4" borderId="0" xfId="14" applyNumberFormat="1" applyFont="1" applyFill="1"/>
    <xf numFmtId="167" fontId="11" fillId="4" borderId="0" xfId="22" applyNumberFormat="1" applyFont="1" applyFill="1"/>
    <xf numFmtId="0" fontId="11" fillId="4" borderId="9" xfId="14" applyFont="1" applyFill="1" applyBorder="1"/>
    <xf numFmtId="0" fontId="12" fillId="4" borderId="9" xfId="14" applyFont="1" applyFill="1" applyBorder="1" applyAlignment="1">
      <alignment horizontal="center"/>
    </xf>
    <xf numFmtId="167" fontId="11" fillId="4" borderId="9" xfId="22" applyNumberFormat="1" applyFont="1" applyFill="1" applyBorder="1"/>
    <xf numFmtId="0" fontId="11" fillId="4" borderId="1" xfId="17" applyFont="1" applyFill="1" applyBorder="1" applyAlignment="1">
      <alignment horizontal="left" vertical="center" indent="1"/>
    </xf>
    <xf numFmtId="0" fontId="11" fillId="4" borderId="0" xfId="17" applyFont="1" applyFill="1" applyAlignment="1">
      <alignment horizontal="left" vertical="center" indent="1"/>
    </xf>
    <xf numFmtId="0" fontId="11" fillId="4" borderId="12" xfId="17" applyFont="1" applyFill="1" applyBorder="1" applyAlignment="1">
      <alignment horizontal="left" vertical="center" indent="1"/>
    </xf>
    <xf numFmtId="175" fontId="11" fillId="4" borderId="6" xfId="23" applyNumberFormat="1" applyFont="1" applyFill="1" applyBorder="1" applyAlignment="1">
      <alignment horizontal="right" vertical="center"/>
    </xf>
    <xf numFmtId="0" fontId="11" fillId="4" borderId="9" xfId="14" applyFont="1" applyFill="1" applyBorder="1" applyAlignment="1">
      <alignment vertical="center"/>
    </xf>
    <xf numFmtId="170" fontId="11" fillId="4" borderId="9" xfId="4" applyNumberFormat="1" applyFont="1" applyFill="1" applyBorder="1" applyAlignment="1">
      <alignment horizontal="right" vertical="center"/>
    </xf>
    <xf numFmtId="175" fontId="11" fillId="4" borderId="9" xfId="23" applyNumberFormat="1" applyFont="1" applyFill="1" applyBorder="1" applyAlignment="1">
      <alignment horizontal="right" vertical="center"/>
    </xf>
    <xf numFmtId="0" fontId="11" fillId="4" borderId="0" xfId="14" applyFont="1" applyFill="1" applyAlignment="1">
      <alignment vertical="center"/>
    </xf>
    <xf numFmtId="170" fontId="11" fillId="4" borderId="9" xfId="4" applyNumberFormat="1" applyFont="1" applyFill="1" applyBorder="1" applyAlignment="1">
      <alignment vertical="center"/>
    </xf>
    <xf numFmtId="167" fontId="11" fillId="4" borderId="9" xfId="22" applyNumberFormat="1" applyFont="1" applyFill="1" applyBorder="1" applyAlignment="1">
      <alignment vertical="center"/>
    </xf>
    <xf numFmtId="0" fontId="12" fillId="4" borderId="0" xfId="14" applyFont="1" applyFill="1" applyAlignment="1">
      <alignment vertical="center"/>
    </xf>
    <xf numFmtId="170" fontId="11" fillId="4" borderId="0" xfId="4" applyNumberFormat="1" applyFont="1" applyFill="1" applyAlignment="1">
      <alignment vertical="center"/>
    </xf>
    <xf numFmtId="167" fontId="11" fillId="4" borderId="0" xfId="22" applyNumberFormat="1" applyFont="1" applyFill="1" applyBorder="1" applyAlignment="1">
      <alignment vertical="center"/>
    </xf>
    <xf numFmtId="0" fontId="12" fillId="4" borderId="7" xfId="14" applyFont="1" applyFill="1" applyBorder="1" applyAlignment="1">
      <alignment vertical="center"/>
    </xf>
    <xf numFmtId="170" fontId="11" fillId="4" borderId="7" xfId="4" applyNumberFormat="1" applyFont="1" applyFill="1" applyBorder="1" applyAlignment="1">
      <alignment vertical="center"/>
    </xf>
    <xf numFmtId="167" fontId="11" fillId="4" borderId="7" xfId="22" applyNumberFormat="1" applyFont="1" applyFill="1" applyBorder="1" applyAlignment="1">
      <alignment vertical="center"/>
    </xf>
    <xf numFmtId="0" fontId="12" fillId="4" borderId="7" xfId="17" applyFont="1" applyFill="1" applyBorder="1" applyAlignment="1">
      <alignment horizontal="left" vertical="center" indent="1"/>
    </xf>
    <xf numFmtId="169" fontId="12" fillId="5" borderId="7" xfId="5" applyNumberFormat="1" applyFont="1" applyFill="1" applyBorder="1" applyAlignment="1">
      <alignment vertical="center"/>
    </xf>
    <xf numFmtId="173" fontId="12" fillId="4" borderId="7" xfId="17" applyNumberFormat="1" applyFont="1" applyFill="1" applyBorder="1" applyAlignment="1">
      <alignment horizontal="right" vertical="center"/>
    </xf>
    <xf numFmtId="175" fontId="12" fillId="4" borderId="7" xfId="23" applyNumberFormat="1" applyFont="1" applyFill="1" applyBorder="1" applyAlignment="1">
      <alignment horizontal="right" vertical="center"/>
    </xf>
    <xf numFmtId="0" fontId="11" fillId="4" borderId="12" xfId="14" applyFont="1" applyFill="1" applyBorder="1" applyAlignment="1">
      <alignment vertical="center"/>
    </xf>
    <xf numFmtId="170" fontId="11" fillId="4" borderId="12" xfId="4" applyNumberFormat="1" applyFont="1" applyFill="1" applyBorder="1" applyAlignment="1">
      <alignment horizontal="right" vertical="center"/>
    </xf>
    <xf numFmtId="164" fontId="11" fillId="4" borderId="0" xfId="27" applyFont="1" applyFill="1"/>
    <xf numFmtId="170" fontId="11" fillId="4" borderId="0" xfId="14" applyNumberFormat="1" applyFont="1" applyFill="1"/>
    <xf numFmtId="170" fontId="11" fillId="4" borderId="0" xfId="4" applyNumberFormat="1" applyFont="1" applyFill="1"/>
    <xf numFmtId="0" fontId="16" fillId="4" borderId="0" xfId="14" applyFont="1" applyFill="1"/>
    <xf numFmtId="0" fontId="12" fillId="4" borderId="9" xfId="14" applyFont="1" applyFill="1" applyBorder="1" applyAlignment="1">
      <alignment horizontal="center" vertical="center"/>
    </xf>
    <xf numFmtId="0" fontId="12" fillId="4" borderId="9" xfId="14" applyFont="1" applyFill="1" applyBorder="1" applyAlignment="1">
      <alignment horizontal="center" vertical="center" wrapText="1"/>
    </xf>
    <xf numFmtId="0" fontId="11" fillId="4" borderId="1" xfId="14" applyFont="1" applyFill="1" applyBorder="1" applyAlignment="1">
      <alignment vertical="center"/>
    </xf>
    <xf numFmtId="171" fontId="11" fillId="4" borderId="1" xfId="4" applyNumberFormat="1" applyFont="1" applyFill="1" applyBorder="1" applyAlignment="1">
      <alignment horizontal="right" vertical="center"/>
    </xf>
    <xf numFmtId="0" fontId="11" fillId="4" borderId="2" xfId="14" applyFont="1" applyFill="1" applyBorder="1" applyAlignment="1">
      <alignment vertical="center"/>
    </xf>
    <xf numFmtId="171" fontId="11" fillId="4" borderId="2" xfId="4" applyNumberFormat="1" applyFont="1" applyFill="1" applyBorder="1" applyAlignment="1">
      <alignment horizontal="right" vertical="center"/>
    </xf>
    <xf numFmtId="171" fontId="11" fillId="4" borderId="12" xfId="4" applyNumberFormat="1" applyFont="1" applyFill="1" applyBorder="1" applyAlignment="1">
      <alignment horizontal="right" vertical="center"/>
    </xf>
    <xf numFmtId="0" fontId="12" fillId="4" borderId="9" xfId="14" applyFont="1" applyFill="1" applyBorder="1" applyAlignment="1">
      <alignment vertical="center"/>
    </xf>
    <xf numFmtId="171" fontId="12" fillId="4" borderId="9" xfId="4" applyNumberFormat="1" applyFont="1" applyFill="1" applyBorder="1" applyAlignment="1">
      <alignment horizontal="right" vertical="center"/>
    </xf>
    <xf numFmtId="171" fontId="11" fillId="4" borderId="0" xfId="14" applyNumberFormat="1" applyFont="1" applyFill="1"/>
    <xf numFmtId="0" fontId="18" fillId="4" borderId="7" xfId="0" applyFont="1" applyFill="1" applyBorder="1" applyAlignment="1">
      <alignment horizontal="center" vertical="center" wrapText="1"/>
    </xf>
    <xf numFmtId="0" fontId="11" fillId="4" borderId="15" xfId="17" applyFont="1" applyFill="1" applyBorder="1" applyAlignment="1">
      <alignment horizontal="left" vertical="center" indent="1"/>
    </xf>
    <xf numFmtId="0" fontId="11" fillId="4" borderId="16" xfId="17" applyFont="1" applyFill="1" applyBorder="1" applyAlignment="1">
      <alignment horizontal="left" vertical="center" indent="1"/>
    </xf>
    <xf numFmtId="0" fontId="11" fillId="4" borderId="7" xfId="17" applyFont="1" applyFill="1" applyBorder="1" applyAlignment="1">
      <alignment horizontal="left" vertical="center" indent="1"/>
    </xf>
    <xf numFmtId="170" fontId="12" fillId="4" borderId="0" xfId="14" applyNumberFormat="1" applyFont="1" applyFill="1" applyAlignment="1">
      <alignment vertical="center"/>
    </xf>
    <xf numFmtId="0" fontId="12" fillId="4" borderId="9" xfId="14" applyFont="1" applyFill="1" applyBorder="1"/>
    <xf numFmtId="170" fontId="12" fillId="4" borderId="9" xfId="14" applyNumberFormat="1" applyFont="1" applyFill="1" applyBorder="1" applyAlignment="1">
      <alignment horizontal="right" vertical="center"/>
    </xf>
    <xf numFmtId="0" fontId="11" fillId="4" borderId="17" xfId="17" applyFont="1" applyFill="1" applyBorder="1" applyAlignment="1">
      <alignment horizontal="left" vertical="center" indent="1"/>
    </xf>
    <xf numFmtId="169" fontId="11" fillId="5" borderId="17" xfId="5" applyNumberFormat="1" applyFont="1" applyFill="1" applyBorder="1" applyAlignment="1">
      <alignment vertical="center"/>
    </xf>
    <xf numFmtId="173" fontId="11" fillId="4" borderId="17" xfId="17" applyNumberFormat="1" applyFont="1" applyFill="1" applyBorder="1" applyAlignment="1">
      <alignment horizontal="right" vertical="center"/>
    </xf>
    <xf numFmtId="175" fontId="11" fillId="4" borderId="17" xfId="23" applyNumberFormat="1" applyFont="1" applyFill="1" applyBorder="1" applyAlignment="1">
      <alignment horizontal="right" vertical="center"/>
    </xf>
    <xf numFmtId="0" fontId="12" fillId="4" borderId="12" xfId="14" applyFont="1" applyFill="1" applyBorder="1"/>
    <xf numFmtId="170" fontId="12" fillId="4" borderId="12" xfId="14" applyNumberFormat="1" applyFont="1" applyFill="1" applyBorder="1" applyAlignment="1">
      <alignment horizontal="right" vertical="center"/>
    </xf>
    <xf numFmtId="175" fontId="12" fillId="4" borderId="12" xfId="23" applyNumberFormat="1" applyFont="1" applyFill="1" applyBorder="1" applyAlignment="1">
      <alignment horizontal="right" vertical="center"/>
    </xf>
    <xf numFmtId="0" fontId="19" fillId="4" borderId="9" xfId="14" applyFont="1" applyFill="1" applyBorder="1"/>
    <xf numFmtId="0" fontId="20" fillId="4" borderId="1" xfId="14" applyFont="1" applyFill="1" applyBorder="1"/>
    <xf numFmtId="183" fontId="11" fillId="4" borderId="0" xfId="12" applyNumberFormat="1" applyFont="1" applyFill="1"/>
    <xf numFmtId="172" fontId="11" fillId="0" borderId="0" xfId="28" applyNumberFormat="1" applyFont="1" applyBorder="1" applyAlignment="1">
      <alignment vertical="center"/>
    </xf>
    <xf numFmtId="17" fontId="14" fillId="6" borderId="18" xfId="0" applyNumberFormat="1" applyFont="1" applyFill="1" applyBorder="1" applyAlignment="1">
      <alignment horizontal="center" vertical="center" wrapText="1"/>
    </xf>
    <xf numFmtId="17" fontId="12" fillId="4" borderId="18" xfId="0" applyNumberFormat="1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172" fontId="11" fillId="4" borderId="0" xfId="28" applyNumberFormat="1" applyFont="1" applyFill="1" applyBorder="1" applyAlignment="1">
      <alignment vertical="center"/>
    </xf>
    <xf numFmtId="0" fontId="12" fillId="4" borderId="9" xfId="12" applyFont="1" applyFill="1" applyBorder="1" applyAlignment="1">
      <alignment horizontal="center" vertical="center" wrapText="1"/>
    </xf>
    <xf numFmtId="17" fontId="14" fillId="4" borderId="9" xfId="14" applyNumberFormat="1" applyFont="1" applyFill="1" applyBorder="1" applyAlignment="1">
      <alignment horizontal="center" vertical="center"/>
    </xf>
    <xf numFmtId="17" fontId="12" fillId="4" borderId="9" xfId="14" applyNumberFormat="1" applyFont="1" applyFill="1" applyBorder="1" applyAlignment="1">
      <alignment horizontal="center" vertical="center"/>
    </xf>
    <xf numFmtId="167" fontId="12" fillId="4" borderId="9" xfId="14" applyNumberFormat="1" applyFont="1" applyFill="1" applyBorder="1" applyAlignment="1">
      <alignment horizontal="center" vertical="center"/>
    </xf>
    <xf numFmtId="0" fontId="11" fillId="0" borderId="0" xfId="12" applyFont="1" applyAlignment="1">
      <alignment vertical="center"/>
    </xf>
    <xf numFmtId="0" fontId="12" fillId="0" borderId="12" xfId="14" applyFont="1" applyBorder="1" applyAlignment="1">
      <alignment vertical="center"/>
    </xf>
    <xf numFmtId="173" fontId="11" fillId="4" borderId="12" xfId="10" applyNumberFormat="1" applyFont="1" applyFill="1" applyBorder="1" applyAlignment="1">
      <alignment vertical="center"/>
    </xf>
    <xf numFmtId="173" fontId="11" fillId="0" borderId="12" xfId="20" applyNumberFormat="1" applyFont="1" applyFill="1" applyBorder="1" applyAlignment="1">
      <alignment vertical="center"/>
    </xf>
    <xf numFmtId="175" fontId="11" fillId="0" borderId="12" xfId="28" applyNumberFormat="1" applyFont="1" applyFill="1" applyBorder="1" applyAlignment="1">
      <alignment vertical="center"/>
    </xf>
    <xf numFmtId="0" fontId="11" fillId="4" borderId="0" xfId="12" applyFont="1" applyFill="1" applyAlignment="1">
      <alignment vertical="center"/>
    </xf>
    <xf numFmtId="17" fontId="14" fillId="6" borderId="9" xfId="0" applyNumberFormat="1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20" fillId="4" borderId="2" xfId="14" applyFont="1" applyFill="1" applyBorder="1" applyAlignment="1">
      <alignment horizontal="left" vertical="center" indent="2"/>
    </xf>
    <xf numFmtId="17" fontId="12" fillId="4" borderId="0" xfId="14" quotePrefix="1" applyNumberFormat="1" applyFont="1" applyFill="1" applyAlignment="1">
      <alignment horizontal="center" vertical="center"/>
    </xf>
    <xf numFmtId="0" fontId="12" fillId="4" borderId="6" xfId="14" applyFont="1" applyFill="1" applyBorder="1"/>
    <xf numFmtId="0" fontId="11" fillId="4" borderId="6" xfId="14" applyFont="1" applyFill="1" applyBorder="1" applyAlignment="1">
      <alignment vertical="center"/>
    </xf>
    <xf numFmtId="0" fontId="11" fillId="4" borderId="6" xfId="14" applyFont="1" applyFill="1" applyBorder="1" applyAlignment="1">
      <alignment horizontal="center" vertical="center"/>
    </xf>
    <xf numFmtId="185" fontId="11" fillId="5" borderId="6" xfId="27" applyNumberFormat="1" applyFont="1" applyFill="1" applyBorder="1" applyAlignment="1">
      <alignment vertical="center"/>
    </xf>
    <xf numFmtId="185" fontId="11" fillId="4" borderId="6" xfId="27" applyNumberFormat="1" applyFont="1" applyFill="1" applyBorder="1" applyAlignment="1">
      <alignment vertical="center"/>
    </xf>
    <xf numFmtId="176" fontId="11" fillId="4" borderId="0" xfId="14" applyNumberFormat="1" applyFont="1" applyFill="1" applyAlignment="1">
      <alignment vertical="center"/>
    </xf>
    <xf numFmtId="0" fontId="11" fillId="4" borderId="0" xfId="14" applyFont="1" applyFill="1" applyAlignment="1">
      <alignment horizontal="center" vertical="center"/>
    </xf>
    <xf numFmtId="185" fontId="11" fillId="5" borderId="0" xfId="27" applyNumberFormat="1" applyFont="1" applyFill="1" applyBorder="1" applyAlignment="1">
      <alignment vertical="center"/>
    </xf>
    <xf numFmtId="185" fontId="11" fillId="4" borderId="0" xfId="27" applyNumberFormat="1" applyFont="1" applyFill="1" applyBorder="1" applyAlignment="1">
      <alignment vertical="center"/>
    </xf>
    <xf numFmtId="175" fontId="11" fillId="4" borderId="0" xfId="23" applyNumberFormat="1" applyFont="1" applyFill="1" applyBorder="1" applyAlignment="1">
      <alignment horizontal="right" vertical="center"/>
    </xf>
    <xf numFmtId="0" fontId="11" fillId="4" borderId="1" xfId="14" applyFont="1" applyFill="1" applyBorder="1"/>
    <xf numFmtId="0" fontId="11" fillId="4" borderId="1" xfId="14" applyFont="1" applyFill="1" applyBorder="1" applyAlignment="1">
      <alignment horizontal="center" vertical="center"/>
    </xf>
    <xf numFmtId="184" fontId="11" fillId="5" borderId="1" xfId="4" applyNumberFormat="1" applyFont="1" applyFill="1" applyBorder="1" applyAlignment="1">
      <alignment vertical="center"/>
    </xf>
    <xf numFmtId="184" fontId="11" fillId="4" borderId="1" xfId="4" applyNumberFormat="1" applyFont="1" applyFill="1" applyBorder="1" applyAlignment="1">
      <alignment vertical="center"/>
    </xf>
    <xf numFmtId="166" fontId="11" fillId="4" borderId="0" xfId="4" applyNumberFormat="1" applyFont="1" applyFill="1" applyBorder="1" applyAlignment="1">
      <alignment vertical="center"/>
    </xf>
    <xf numFmtId="184" fontId="11" fillId="4" borderId="0" xfId="14" applyNumberFormat="1" applyFont="1" applyFill="1"/>
    <xf numFmtId="2" fontId="11" fillId="4" borderId="6" xfId="14" applyNumberFormat="1" applyFont="1" applyFill="1" applyBorder="1" applyAlignment="1">
      <alignment vertical="center"/>
    </xf>
    <xf numFmtId="167" fontId="11" fillId="5" borderId="0" xfId="22" applyNumberFormat="1" applyFont="1" applyFill="1" applyBorder="1" applyAlignment="1">
      <alignment vertical="center"/>
    </xf>
    <xf numFmtId="175" fontId="11" fillId="4" borderId="0" xfId="22" applyNumberFormat="1" applyFont="1" applyFill="1" applyBorder="1" applyAlignment="1">
      <alignment vertical="center"/>
    </xf>
    <xf numFmtId="0" fontId="11" fillId="4" borderId="5" xfId="14" applyFont="1" applyFill="1" applyBorder="1"/>
    <xf numFmtId="0" fontId="11" fillId="4" borderId="10" xfId="14" applyFont="1" applyFill="1" applyBorder="1"/>
    <xf numFmtId="38" fontId="17" fillId="0" borderId="0" xfId="12" applyNumberFormat="1" applyFont="1"/>
    <xf numFmtId="0" fontId="12" fillId="4" borderId="0" xfId="14" applyFont="1" applyFill="1" applyAlignment="1">
      <alignment horizontal="center"/>
    </xf>
    <xf numFmtId="0" fontId="12" fillId="4" borderId="0" xfId="14" applyFont="1" applyFill="1" applyAlignment="1">
      <alignment horizontal="left" vertical="center" wrapText="1"/>
    </xf>
    <xf numFmtId="0" fontId="11" fillId="4" borderId="3" xfId="14" applyFont="1" applyFill="1" applyBorder="1"/>
    <xf numFmtId="173" fontId="11" fillId="4" borderId="0" xfId="0" applyNumberFormat="1" applyFont="1" applyFill="1" applyAlignment="1" applyProtection="1">
      <alignment vertical="center"/>
      <protection locked="0"/>
    </xf>
    <xf numFmtId="173" fontId="11" fillId="4" borderId="12" xfId="0" applyNumberFormat="1" applyFont="1" applyFill="1" applyBorder="1" applyAlignment="1" applyProtection="1">
      <alignment vertical="center"/>
      <protection locked="0"/>
    </xf>
    <xf numFmtId="173" fontId="11" fillId="4" borderId="12" xfId="0" applyNumberFormat="1" applyFont="1" applyFill="1" applyBorder="1" applyAlignment="1" applyProtection="1">
      <alignment horizontal="right" vertical="center"/>
      <protection locked="0"/>
    </xf>
    <xf numFmtId="173" fontId="12" fillId="4" borderId="0" xfId="0" applyNumberFormat="1" applyFont="1" applyFill="1" applyAlignment="1" applyProtection="1">
      <alignment vertical="center"/>
      <protection locked="0"/>
    </xf>
    <xf numFmtId="0" fontId="11" fillId="0" borderId="0" xfId="0" applyFont="1"/>
    <xf numFmtId="0" fontId="12" fillId="4" borderId="0" xfId="12" applyFont="1" applyFill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23" fillId="0" borderId="0" xfId="0" applyFont="1"/>
    <xf numFmtId="0" fontId="12" fillId="3" borderId="0" xfId="0" applyFont="1" applyFill="1"/>
    <xf numFmtId="49" fontId="12" fillId="4" borderId="0" xfId="14" applyNumberFormat="1" applyFont="1" applyFill="1" applyAlignment="1">
      <alignment horizontal="center" vertical="center" wrapText="1"/>
    </xf>
    <xf numFmtId="0" fontId="12" fillId="4" borderId="19" xfId="14" applyFont="1" applyFill="1" applyBorder="1" applyAlignment="1">
      <alignment vertical="center"/>
    </xf>
    <xf numFmtId="170" fontId="12" fillId="5" borderId="19" xfId="4" applyNumberFormat="1" applyFont="1" applyFill="1" applyBorder="1" applyAlignment="1">
      <alignment horizontal="right" vertical="center"/>
    </xf>
    <xf numFmtId="170" fontId="12" fillId="4" borderId="19" xfId="4" applyNumberFormat="1" applyFont="1" applyFill="1" applyBorder="1" applyAlignment="1">
      <alignment horizontal="right" vertical="center"/>
    </xf>
    <xf numFmtId="170" fontId="12" fillId="4" borderId="0" xfId="4" applyNumberFormat="1" applyFont="1" applyFill="1" applyBorder="1" applyAlignment="1">
      <alignment horizontal="right" vertical="center"/>
    </xf>
    <xf numFmtId="175" fontId="12" fillId="4" borderId="19" xfId="22" applyNumberFormat="1" applyFont="1" applyFill="1" applyBorder="1" applyAlignment="1">
      <alignment horizontal="right" vertical="center"/>
    </xf>
    <xf numFmtId="170" fontId="11" fillId="5" borderId="1" xfId="4" applyNumberFormat="1" applyFont="1" applyFill="1" applyBorder="1" applyAlignment="1">
      <alignment horizontal="right" vertical="center"/>
    </xf>
    <xf numFmtId="170" fontId="11" fillId="4" borderId="1" xfId="4" applyNumberFormat="1" applyFont="1" applyFill="1" applyBorder="1" applyAlignment="1">
      <alignment horizontal="right" vertical="center"/>
    </xf>
    <xf numFmtId="170" fontId="11" fillId="4" borderId="0" xfId="4" applyNumberFormat="1" applyFont="1" applyFill="1" applyBorder="1" applyAlignment="1">
      <alignment horizontal="right" vertical="center"/>
    </xf>
    <xf numFmtId="175" fontId="11" fillId="4" borderId="1" xfId="4" applyNumberFormat="1" applyFont="1" applyFill="1" applyBorder="1" applyAlignment="1">
      <alignment horizontal="right" vertical="center"/>
    </xf>
    <xf numFmtId="170" fontId="11" fillId="5" borderId="2" xfId="4" applyNumberFormat="1" applyFont="1" applyFill="1" applyBorder="1" applyAlignment="1">
      <alignment horizontal="right" vertical="center"/>
    </xf>
    <xf numFmtId="170" fontId="11" fillId="4" borderId="2" xfId="4" applyNumberFormat="1" applyFont="1" applyFill="1" applyBorder="1" applyAlignment="1">
      <alignment horizontal="right" vertical="center"/>
    </xf>
    <xf numFmtId="175" fontId="11" fillId="4" borderId="2" xfId="4" applyNumberFormat="1" applyFont="1" applyFill="1" applyBorder="1" applyAlignment="1">
      <alignment horizontal="right" vertical="center"/>
    </xf>
    <xf numFmtId="170" fontId="11" fillId="5" borderId="6" xfId="4" applyNumberFormat="1" applyFont="1" applyFill="1" applyBorder="1" applyAlignment="1">
      <alignment horizontal="right" vertical="center"/>
    </xf>
    <xf numFmtId="170" fontId="11" fillId="4" borderId="6" xfId="4" applyNumberFormat="1" applyFont="1" applyFill="1" applyBorder="1" applyAlignment="1">
      <alignment horizontal="right" vertical="center"/>
    </xf>
    <xf numFmtId="175" fontId="11" fillId="4" borderId="6" xfId="4" applyNumberFormat="1" applyFont="1" applyFill="1" applyBorder="1" applyAlignment="1">
      <alignment horizontal="right" vertical="center"/>
    </xf>
    <xf numFmtId="175" fontId="12" fillId="4" borderId="19" xfId="4" applyNumberFormat="1" applyFont="1" applyFill="1" applyBorder="1" applyAlignment="1">
      <alignment horizontal="right" vertical="center"/>
    </xf>
    <xf numFmtId="0" fontId="12" fillId="4" borderId="6" xfId="14" applyFont="1" applyFill="1" applyBorder="1" applyAlignment="1">
      <alignment vertical="center"/>
    </xf>
    <xf numFmtId="170" fontId="12" fillId="5" borderId="6" xfId="4" applyNumberFormat="1" applyFont="1" applyFill="1" applyBorder="1" applyAlignment="1">
      <alignment horizontal="right" vertical="center"/>
    </xf>
    <xf numFmtId="170" fontId="12" fillId="4" borderId="6" xfId="4" applyNumberFormat="1" applyFont="1" applyFill="1" applyBorder="1" applyAlignment="1">
      <alignment horizontal="right" vertical="center"/>
    </xf>
    <xf numFmtId="175" fontId="12" fillId="4" borderId="6" xfId="4" applyNumberFormat="1" applyFont="1" applyFill="1" applyBorder="1" applyAlignment="1">
      <alignment horizontal="right" vertical="center"/>
    </xf>
    <xf numFmtId="173" fontId="12" fillId="5" borderId="1" xfId="17" applyNumberFormat="1" applyFont="1" applyFill="1" applyBorder="1" applyAlignment="1">
      <alignment horizontal="right" vertical="center"/>
    </xf>
    <xf numFmtId="167" fontId="12" fillId="5" borderId="1" xfId="22" applyNumberFormat="1" applyFont="1" applyFill="1" applyBorder="1" applyAlignment="1">
      <alignment horizontal="right" vertical="center"/>
    </xf>
    <xf numFmtId="167" fontId="12" fillId="4" borderId="1" xfId="22" applyNumberFormat="1" applyFont="1" applyFill="1" applyBorder="1" applyAlignment="1">
      <alignment horizontal="right" vertical="center"/>
    </xf>
    <xf numFmtId="9" fontId="12" fillId="4" borderId="0" xfId="22" applyFont="1" applyFill="1" applyBorder="1" applyAlignment="1">
      <alignment horizontal="right" vertical="center"/>
    </xf>
    <xf numFmtId="175" fontId="12" fillId="4" borderId="1" xfId="22" applyNumberFormat="1" applyFont="1" applyFill="1" applyBorder="1" applyAlignment="1">
      <alignment horizontal="right" vertical="center"/>
    </xf>
    <xf numFmtId="175" fontId="12" fillId="4" borderId="1" xfId="17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top" wrapText="1"/>
    </xf>
    <xf numFmtId="10" fontId="15" fillId="4" borderId="0" xfId="22" applyNumberFormat="1" applyFont="1" applyFill="1"/>
    <xf numFmtId="179" fontId="11" fillId="3" borderId="0" xfId="4" applyNumberFormat="1" applyFont="1" applyFill="1" applyBorder="1"/>
    <xf numFmtId="0" fontId="12" fillId="4" borderId="10" xfId="14" applyFont="1" applyFill="1" applyBorder="1" applyAlignment="1">
      <alignment vertical="center"/>
    </xf>
    <xf numFmtId="170" fontId="12" fillId="5" borderId="10" xfId="4" applyNumberFormat="1" applyFont="1" applyFill="1" applyBorder="1" applyAlignment="1">
      <alignment horizontal="right" vertical="center"/>
    </xf>
    <xf numFmtId="170" fontId="12" fillId="4" borderId="10" xfId="4" applyNumberFormat="1" applyFont="1" applyFill="1" applyBorder="1" applyAlignment="1">
      <alignment horizontal="right" vertical="center"/>
    </xf>
    <xf numFmtId="175" fontId="12" fillId="4" borderId="10" xfId="22" applyNumberFormat="1" applyFont="1" applyFill="1" applyBorder="1" applyAlignment="1">
      <alignment horizontal="right" vertical="center"/>
    </xf>
    <xf numFmtId="0" fontId="11" fillId="4" borderId="21" xfId="14" applyFont="1" applyFill="1" applyBorder="1" applyAlignment="1">
      <alignment vertical="center"/>
    </xf>
    <xf numFmtId="170" fontId="11" fillId="5" borderId="21" xfId="4" applyNumberFormat="1" applyFont="1" applyFill="1" applyBorder="1" applyAlignment="1">
      <alignment horizontal="right" vertical="center"/>
    </xf>
    <xf numFmtId="170" fontId="11" fillId="4" borderId="21" xfId="4" applyNumberFormat="1" applyFont="1" applyFill="1" applyBorder="1" applyAlignment="1">
      <alignment horizontal="right" vertical="center"/>
    </xf>
    <xf numFmtId="170" fontId="11" fillId="4" borderId="10" xfId="4" applyNumberFormat="1" applyFont="1" applyFill="1" applyBorder="1" applyAlignment="1">
      <alignment horizontal="right" vertical="center"/>
    </xf>
    <xf numFmtId="175" fontId="11" fillId="4" borderId="21" xfId="4" applyNumberFormat="1" applyFont="1" applyFill="1" applyBorder="1" applyAlignment="1">
      <alignment horizontal="right" vertical="center"/>
    </xf>
    <xf numFmtId="175" fontId="12" fillId="4" borderId="10" xfId="4" applyNumberFormat="1" applyFont="1" applyFill="1" applyBorder="1" applyAlignment="1">
      <alignment horizontal="right" vertical="center"/>
    </xf>
    <xf numFmtId="0" fontId="12" fillId="4" borderId="20" xfId="17" applyFont="1" applyFill="1" applyBorder="1" applyAlignment="1">
      <alignment horizontal="left" vertical="center" indent="1"/>
    </xf>
    <xf numFmtId="173" fontId="12" fillId="5" borderId="20" xfId="17" applyNumberFormat="1" applyFont="1" applyFill="1" applyBorder="1" applyAlignment="1">
      <alignment horizontal="right" vertical="center"/>
    </xf>
    <xf numFmtId="167" fontId="12" fillId="5" borderId="20" xfId="22" applyNumberFormat="1" applyFont="1" applyFill="1" applyBorder="1" applyAlignment="1">
      <alignment horizontal="right" vertical="center"/>
    </xf>
    <xf numFmtId="173" fontId="12" fillId="4" borderId="20" xfId="17" applyNumberFormat="1" applyFont="1" applyFill="1" applyBorder="1" applyAlignment="1">
      <alignment horizontal="right" vertical="center"/>
    </xf>
    <xf numFmtId="167" fontId="12" fillId="4" borderId="20" xfId="22" applyNumberFormat="1" applyFont="1" applyFill="1" applyBorder="1" applyAlignment="1">
      <alignment horizontal="right" vertical="center"/>
    </xf>
    <xf numFmtId="175" fontId="12" fillId="4" borderId="20" xfId="22" applyNumberFormat="1" applyFont="1" applyFill="1" applyBorder="1" applyAlignment="1">
      <alignment horizontal="right" vertical="center"/>
    </xf>
    <xf numFmtId="175" fontId="12" fillId="4" borderId="20" xfId="17" applyNumberFormat="1" applyFont="1" applyFill="1" applyBorder="1" applyAlignment="1">
      <alignment horizontal="right" vertical="center"/>
    </xf>
    <xf numFmtId="0" fontId="12" fillId="4" borderId="10" xfId="12" applyFont="1" applyFill="1" applyBorder="1" applyAlignment="1">
      <alignment horizontal="center" vertical="center" wrapText="1"/>
    </xf>
    <xf numFmtId="17" fontId="12" fillId="4" borderId="10" xfId="14" applyNumberFormat="1" applyFont="1" applyFill="1" applyBorder="1" applyAlignment="1">
      <alignment horizontal="center" vertical="center"/>
    </xf>
    <xf numFmtId="17" fontId="14" fillId="6" borderId="19" xfId="14" applyNumberFormat="1" applyFont="1" applyFill="1" applyBorder="1" applyAlignment="1">
      <alignment horizontal="center" vertical="center"/>
    </xf>
    <xf numFmtId="17" fontId="12" fillId="4" borderId="19" xfId="14" applyNumberFormat="1" applyFont="1" applyFill="1" applyBorder="1" applyAlignment="1">
      <alignment horizontal="center" vertical="center"/>
    </xf>
    <xf numFmtId="167" fontId="12" fillId="4" borderId="19" xfId="14" applyNumberFormat="1" applyFont="1" applyFill="1" applyBorder="1" applyAlignment="1">
      <alignment horizontal="center" vertical="center" wrapText="1"/>
    </xf>
    <xf numFmtId="0" fontId="12" fillId="4" borderId="19" xfId="12" applyFont="1" applyFill="1" applyBorder="1" applyAlignment="1">
      <alignment horizontal="center" vertical="center" wrapText="1"/>
    </xf>
    <xf numFmtId="177" fontId="11" fillId="0" borderId="0" xfId="12" applyNumberFormat="1" applyFont="1" applyAlignment="1">
      <alignment vertical="center"/>
    </xf>
    <xf numFmtId="0" fontId="12" fillId="0" borderId="0" xfId="12" applyFont="1" applyAlignment="1">
      <alignment vertical="center"/>
    </xf>
    <xf numFmtId="175" fontId="12" fillId="4" borderId="19" xfId="23" applyNumberFormat="1" applyFont="1" applyFill="1" applyBorder="1" applyAlignment="1">
      <alignment horizontal="right" vertical="center"/>
    </xf>
    <xf numFmtId="173" fontId="12" fillId="5" borderId="19" xfId="17" applyNumberFormat="1" applyFont="1" applyFill="1" applyBorder="1" applyAlignment="1">
      <alignment horizontal="right" vertical="center"/>
    </xf>
    <xf numFmtId="173" fontId="12" fillId="4" borderId="19" xfId="17" applyNumberFormat="1" applyFont="1" applyFill="1" applyBorder="1" applyAlignment="1">
      <alignment horizontal="right" vertical="center"/>
    </xf>
    <xf numFmtId="177" fontId="12" fillId="0" borderId="0" xfId="12" applyNumberFormat="1" applyFont="1" applyAlignment="1">
      <alignment vertical="center"/>
    </xf>
    <xf numFmtId="180" fontId="11" fillId="0" borderId="0" xfId="12" applyNumberFormat="1" applyFont="1"/>
    <xf numFmtId="173" fontId="11" fillId="5" borderId="1" xfId="17" applyNumberFormat="1" applyFont="1" applyFill="1" applyBorder="1" applyAlignment="1">
      <alignment horizontal="right" vertical="center"/>
    </xf>
    <xf numFmtId="173" fontId="11" fillId="5" borderId="2" xfId="17" applyNumberFormat="1" applyFont="1" applyFill="1" applyBorder="1" applyAlignment="1">
      <alignment horizontal="right" vertical="center"/>
    </xf>
    <xf numFmtId="167" fontId="11" fillId="0" borderId="0" xfId="22" applyNumberFormat="1" applyFont="1"/>
    <xf numFmtId="177" fontId="11" fillId="0" borderId="0" xfId="12" applyNumberFormat="1" applyFont="1"/>
    <xf numFmtId="167" fontId="11" fillId="0" borderId="0" xfId="12" applyNumberFormat="1" applyFont="1"/>
    <xf numFmtId="167" fontId="12" fillId="0" borderId="0" xfId="22" applyNumberFormat="1" applyFont="1" applyAlignment="1">
      <alignment vertical="center"/>
    </xf>
    <xf numFmtId="181" fontId="11" fillId="0" borderId="0" xfId="12" applyNumberFormat="1" applyFont="1"/>
    <xf numFmtId="173" fontId="12" fillId="0" borderId="0" xfId="12" applyNumberFormat="1" applyFont="1" applyAlignment="1">
      <alignment vertical="center"/>
    </xf>
    <xf numFmtId="169" fontId="20" fillId="5" borderId="2" xfId="5" applyNumberFormat="1" applyFont="1" applyFill="1" applyBorder="1" applyAlignment="1">
      <alignment vertical="center"/>
    </xf>
    <xf numFmtId="173" fontId="20" fillId="4" borderId="2" xfId="17" applyNumberFormat="1" applyFont="1" applyFill="1" applyBorder="1" applyAlignment="1">
      <alignment horizontal="right" vertical="center"/>
    </xf>
    <xf numFmtId="175" fontId="20" fillId="4" borderId="2" xfId="23" applyNumberFormat="1" applyFont="1" applyFill="1" applyBorder="1" applyAlignment="1">
      <alignment horizontal="right" vertical="center"/>
    </xf>
    <xf numFmtId="17" fontId="14" fillId="6" borderId="7" xfId="0" quotePrefix="1" applyNumberFormat="1" applyFont="1" applyFill="1" applyBorder="1" applyAlignment="1">
      <alignment horizontal="center" vertical="center" wrapText="1"/>
    </xf>
    <xf numFmtId="17" fontId="12" fillId="4" borderId="7" xfId="0" quotePrefix="1" applyNumberFormat="1" applyFont="1" applyFill="1" applyBorder="1" applyAlignment="1">
      <alignment horizontal="center" vertical="center" wrapText="1"/>
    </xf>
    <xf numFmtId="17" fontId="12" fillId="4" borderId="18" xfId="0" quotePrefix="1" applyNumberFormat="1" applyFont="1" applyFill="1" applyBorder="1" applyAlignment="1">
      <alignment horizontal="center" vertical="center" wrapText="1"/>
    </xf>
    <xf numFmtId="175" fontId="11" fillId="4" borderId="0" xfId="14" applyNumberFormat="1" applyFont="1" applyFill="1" applyAlignment="1">
      <alignment vertical="center"/>
    </xf>
    <xf numFmtId="3" fontId="11" fillId="4" borderId="0" xfId="14" applyNumberFormat="1" applyFont="1" applyFill="1"/>
    <xf numFmtId="175" fontId="11" fillId="4" borderId="12" xfId="22" applyNumberFormat="1" applyFont="1" applyFill="1" applyBorder="1" applyAlignment="1">
      <alignment horizontal="right" vertical="center"/>
    </xf>
    <xf numFmtId="175" fontId="11" fillId="4" borderId="12" xfId="17" applyNumberFormat="1" applyFont="1" applyFill="1" applyBorder="1" applyAlignment="1">
      <alignment horizontal="right" vertical="center"/>
    </xf>
    <xf numFmtId="175" fontId="12" fillId="4" borderId="9" xfId="17" applyNumberFormat="1" applyFont="1" applyFill="1" applyBorder="1" applyAlignment="1">
      <alignment horizontal="right" vertical="center"/>
    </xf>
    <xf numFmtId="175" fontId="12" fillId="4" borderId="9" xfId="22" applyNumberFormat="1" applyFont="1" applyFill="1" applyBorder="1" applyAlignment="1">
      <alignment horizontal="right" vertical="center"/>
    </xf>
    <xf numFmtId="175" fontId="11" fillId="4" borderId="1" xfId="17" applyNumberFormat="1" applyFont="1" applyFill="1" applyBorder="1" applyAlignment="1">
      <alignment horizontal="right" vertical="center"/>
    </xf>
    <xf numFmtId="175" fontId="11" fillId="4" borderId="2" xfId="22" applyNumberFormat="1" applyFont="1" applyFill="1" applyBorder="1" applyAlignment="1">
      <alignment horizontal="right" vertical="center"/>
    </xf>
    <xf numFmtId="175" fontId="11" fillId="4" borderId="2" xfId="17" applyNumberFormat="1" applyFont="1" applyFill="1" applyBorder="1" applyAlignment="1">
      <alignment horizontal="right" vertical="center"/>
    </xf>
    <xf numFmtId="175" fontId="11" fillId="4" borderId="1" xfId="22" applyNumberFormat="1" applyFont="1" applyFill="1" applyBorder="1" applyAlignment="1">
      <alignment horizontal="right" vertical="center"/>
    </xf>
    <xf numFmtId="178" fontId="26" fillId="4" borderId="1" xfId="14" applyNumberFormat="1" applyFont="1" applyFill="1" applyBorder="1" applyAlignment="1">
      <alignment horizontal="right" vertical="center"/>
    </xf>
    <xf numFmtId="175" fontId="26" fillId="4" borderId="0" xfId="22" applyNumberFormat="1" applyFont="1" applyFill="1" applyBorder="1" applyAlignment="1">
      <alignment vertical="center"/>
    </xf>
    <xf numFmtId="175" fontId="26" fillId="4" borderId="1" xfId="22" applyNumberFormat="1" applyFont="1" applyFill="1" applyBorder="1" applyAlignment="1">
      <alignment vertical="center"/>
    </xf>
    <xf numFmtId="178" fontId="11" fillId="4" borderId="1" xfId="4" applyNumberFormat="1" applyFont="1" applyFill="1" applyBorder="1" applyAlignment="1">
      <alignment horizontal="right" vertical="center"/>
    </xf>
    <xf numFmtId="178" fontId="11" fillId="4" borderId="0" xfId="14" applyNumberFormat="1" applyFont="1" applyFill="1" applyAlignment="1">
      <alignment horizontal="right" vertical="center"/>
    </xf>
    <xf numFmtId="178" fontId="11" fillId="4" borderId="6" xfId="14" applyNumberFormat="1" applyFont="1" applyFill="1" applyBorder="1" applyAlignment="1">
      <alignment horizontal="right" vertical="center"/>
    </xf>
    <xf numFmtId="169" fontId="11" fillId="4" borderId="1" xfId="4" applyNumberFormat="1" applyFont="1" applyFill="1" applyBorder="1" applyAlignment="1">
      <alignment horizontal="right" vertical="center"/>
    </xf>
    <xf numFmtId="0" fontId="11" fillId="4" borderId="7" xfId="12" applyFont="1" applyFill="1" applyBorder="1"/>
    <xf numFmtId="0" fontId="12" fillId="3" borderId="9" xfId="0" applyFont="1" applyFill="1" applyBorder="1" applyAlignment="1">
      <alignment vertical="center" wrapText="1"/>
    </xf>
    <xf numFmtId="0" fontId="11" fillId="0" borderId="7" xfId="19" applyFont="1" applyBorder="1"/>
    <xf numFmtId="167" fontId="11" fillId="4" borderId="1" xfId="22" applyNumberFormat="1" applyFont="1" applyFill="1" applyBorder="1" applyAlignment="1">
      <alignment vertical="center"/>
    </xf>
    <xf numFmtId="0" fontId="15" fillId="4" borderId="0" xfId="14" applyFont="1" applyFill="1"/>
    <xf numFmtId="0" fontId="21" fillId="4" borderId="22" xfId="14" applyFont="1" applyFill="1" applyBorder="1"/>
    <xf numFmtId="0" fontId="11" fillId="4" borderId="22" xfId="14" applyFont="1" applyFill="1" applyBorder="1"/>
    <xf numFmtId="0" fontId="11" fillId="4" borderId="23" xfId="17" applyFont="1" applyFill="1" applyBorder="1" applyAlignment="1">
      <alignment horizontal="left" vertical="center" indent="1"/>
    </xf>
    <xf numFmtId="169" fontId="11" fillId="5" borderId="6" xfId="5" applyNumberFormat="1" applyFont="1" applyFill="1" applyBorder="1" applyAlignment="1">
      <alignment vertical="center"/>
    </xf>
    <xf numFmtId="173" fontId="11" fillId="4" borderId="6" xfId="17" applyNumberFormat="1" applyFont="1" applyFill="1" applyBorder="1" applyAlignment="1">
      <alignment horizontal="right" vertical="center"/>
    </xf>
    <xf numFmtId="0" fontId="11" fillId="4" borderId="25" xfId="17" applyFont="1" applyFill="1" applyBorder="1" applyAlignment="1">
      <alignment horizontal="left" vertical="center" indent="1"/>
    </xf>
    <xf numFmtId="0" fontId="11" fillId="4" borderId="24" xfId="17" applyFont="1" applyFill="1" applyBorder="1" applyAlignment="1">
      <alignment horizontal="left" vertical="center" wrapText="1" indent="1"/>
    </xf>
    <xf numFmtId="169" fontId="11" fillId="5" borderId="24" xfId="5" applyNumberFormat="1" applyFont="1" applyFill="1" applyBorder="1" applyAlignment="1">
      <alignment vertical="center"/>
    </xf>
    <xf numFmtId="173" fontId="11" fillId="4" borderId="24" xfId="17" applyNumberFormat="1" applyFont="1" applyFill="1" applyBorder="1" applyAlignment="1">
      <alignment horizontal="right" vertical="center"/>
    </xf>
    <xf numFmtId="175" fontId="11" fillId="4" borderId="24" xfId="23" applyNumberFormat="1" applyFont="1" applyFill="1" applyBorder="1" applyAlignment="1">
      <alignment horizontal="right" vertical="center"/>
    </xf>
    <xf numFmtId="186" fontId="12" fillId="5" borderId="9" xfId="5" applyNumberFormat="1" applyFont="1" applyFill="1" applyBorder="1" applyAlignment="1">
      <alignment vertical="center"/>
    </xf>
    <xf numFmtId="186" fontId="12" fillId="4" borderId="9" xfId="10" applyNumberFormat="1" applyFont="1" applyFill="1" applyBorder="1" applyAlignment="1">
      <alignment horizontal="right" vertical="center"/>
    </xf>
    <xf numFmtId="43" fontId="11" fillId="5" borderId="1" xfId="14" applyNumberFormat="1" applyFont="1" applyFill="1" applyBorder="1" applyAlignment="1">
      <alignment vertical="center"/>
    </xf>
    <xf numFmtId="175" fontId="11" fillId="5" borderId="6" xfId="14" applyNumberFormat="1" applyFont="1" applyFill="1" applyBorder="1" applyAlignment="1">
      <alignment vertical="center"/>
    </xf>
    <xf numFmtId="175" fontId="11" fillId="5" borderId="0" xfId="14" applyNumberFormat="1" applyFont="1" applyFill="1" applyAlignment="1">
      <alignment vertical="center"/>
    </xf>
    <xf numFmtId="175" fontId="11" fillId="5" borderId="1" xfId="14" applyNumberFormat="1" applyFont="1" applyFill="1" applyBorder="1" applyAlignment="1">
      <alignment vertical="center"/>
    </xf>
    <xf numFmtId="38" fontId="11" fillId="4" borderId="0" xfId="12" applyNumberFormat="1" applyFont="1" applyFill="1"/>
    <xf numFmtId="169" fontId="27" fillId="4" borderId="1" xfId="29" applyNumberFormat="1" applyFont="1" applyFill="1" applyBorder="1" applyAlignment="1">
      <alignment vertical="center"/>
    </xf>
    <xf numFmtId="169" fontId="26" fillId="4" borderId="2" xfId="29" applyNumberFormat="1" applyFont="1" applyFill="1" applyBorder="1" applyAlignment="1">
      <alignment vertical="center"/>
    </xf>
    <xf numFmtId="169" fontId="27" fillId="4" borderId="9" xfId="29" applyNumberFormat="1" applyFont="1" applyFill="1" applyBorder="1" applyAlignment="1">
      <alignment vertical="center"/>
    </xf>
    <xf numFmtId="169" fontId="26" fillId="4" borderId="6" xfId="29" applyNumberFormat="1" applyFont="1" applyFill="1" applyBorder="1" applyAlignment="1">
      <alignment vertical="center"/>
    </xf>
    <xf numFmtId="169" fontId="12" fillId="5" borderId="19" xfId="5" applyNumberFormat="1" applyFont="1" applyFill="1" applyBorder="1" applyAlignment="1">
      <alignment vertical="center"/>
    </xf>
    <xf numFmtId="175" fontId="12" fillId="4" borderId="9" xfId="22" applyNumberFormat="1" applyFont="1" applyFill="1" applyBorder="1" applyAlignment="1">
      <alignment horizontal="right" vertical="center" wrapText="1"/>
    </xf>
    <xf numFmtId="176" fontId="26" fillId="7" borderId="6" xfId="14" applyNumberFormat="1" applyFont="1" applyFill="1" applyBorder="1" applyAlignment="1">
      <alignment horizontal="right"/>
    </xf>
    <xf numFmtId="176" fontId="26" fillId="7" borderId="0" xfId="14" applyNumberFormat="1" applyFont="1" applyFill="1" applyAlignment="1">
      <alignment horizontal="right"/>
    </xf>
    <xf numFmtId="166" fontId="26" fillId="7" borderId="1" xfId="4" applyNumberFormat="1" applyFont="1" applyFill="1" applyBorder="1" applyAlignment="1">
      <alignment horizontal="right"/>
    </xf>
    <xf numFmtId="187" fontId="26" fillId="7" borderId="0" xfId="23" applyNumberFormat="1" applyFont="1" applyFill="1" applyBorder="1" applyAlignment="1">
      <alignment horizontal="right"/>
    </xf>
    <xf numFmtId="187" fontId="26" fillId="7" borderId="6" xfId="23" applyNumberFormat="1" applyFont="1" applyFill="1" applyBorder="1" applyAlignment="1">
      <alignment horizontal="right"/>
    </xf>
    <xf numFmtId="187" fontId="26" fillId="7" borderId="1" xfId="23" applyNumberFormat="1" applyFont="1" applyFill="1" applyBorder="1" applyAlignment="1">
      <alignment horizontal="right"/>
    </xf>
    <xf numFmtId="9" fontId="11" fillId="4" borderId="1" xfId="22" applyFont="1" applyFill="1" applyBorder="1" applyAlignment="1">
      <alignment vertical="center"/>
    </xf>
    <xf numFmtId="172" fontId="26" fillId="4" borderId="1" xfId="22" applyNumberFormat="1" applyFont="1" applyFill="1" applyBorder="1" applyAlignment="1">
      <alignment vertical="center"/>
    </xf>
    <xf numFmtId="169" fontId="12" fillId="5" borderId="1" xfId="5" applyNumberFormat="1" applyFont="1" applyFill="1" applyBorder="1" applyAlignment="1">
      <alignment horizontal="right" vertical="center"/>
    </xf>
    <xf numFmtId="169" fontId="27" fillId="4" borderId="1" xfId="29" applyNumberFormat="1" applyFont="1" applyFill="1" applyBorder="1" applyAlignment="1">
      <alignment horizontal="right" vertical="center"/>
    </xf>
    <xf numFmtId="169" fontId="11" fillId="5" borderId="2" xfId="5" applyNumberFormat="1" applyFont="1" applyFill="1" applyBorder="1" applyAlignment="1">
      <alignment horizontal="right" vertical="center"/>
    </xf>
    <xf numFmtId="169" fontId="26" fillId="4" borderId="2" xfId="29" applyNumberFormat="1" applyFont="1" applyFill="1" applyBorder="1" applyAlignment="1">
      <alignment horizontal="right" vertical="center"/>
    </xf>
    <xf numFmtId="169" fontId="11" fillId="5" borderId="12" xfId="5" applyNumberFormat="1" applyFont="1" applyFill="1" applyBorder="1" applyAlignment="1">
      <alignment horizontal="right" vertical="center"/>
    </xf>
    <xf numFmtId="169" fontId="11" fillId="5" borderId="6" xfId="5" applyNumberFormat="1" applyFont="1" applyFill="1" applyBorder="1" applyAlignment="1">
      <alignment horizontal="right" vertical="center"/>
    </xf>
    <xf numFmtId="169" fontId="26" fillId="4" borderId="6" xfId="29" applyNumberFormat="1" applyFont="1" applyFill="1" applyBorder="1" applyAlignment="1">
      <alignment horizontal="right" vertical="center"/>
    </xf>
    <xf numFmtId="169" fontId="12" fillId="5" borderId="19" xfId="5" applyNumberFormat="1" applyFont="1" applyFill="1" applyBorder="1" applyAlignment="1">
      <alignment horizontal="right" vertical="center"/>
    </xf>
    <xf numFmtId="173" fontId="11" fillId="4" borderId="7" xfId="4" applyNumberFormat="1" applyFont="1" applyFill="1" applyBorder="1" applyAlignment="1">
      <alignment horizontal="right"/>
    </xf>
    <xf numFmtId="173" fontId="26" fillId="4" borderId="7" xfId="12" applyNumberFormat="1" applyFont="1" applyFill="1" applyBorder="1" applyAlignment="1">
      <alignment horizontal="right"/>
    </xf>
    <xf numFmtId="169" fontId="12" fillId="5" borderId="9" xfId="5" applyNumberFormat="1" applyFont="1" applyFill="1" applyBorder="1" applyAlignment="1">
      <alignment horizontal="right" vertical="center"/>
    </xf>
    <xf numFmtId="169" fontId="27" fillId="4" borderId="9" xfId="29" applyNumberFormat="1" applyFont="1" applyFill="1" applyBorder="1" applyAlignment="1">
      <alignment horizontal="right" vertical="center"/>
    </xf>
    <xf numFmtId="0" fontId="11" fillId="0" borderId="9" xfId="19" applyFont="1" applyBorder="1" applyAlignment="1">
      <alignment horizontal="right"/>
    </xf>
    <xf numFmtId="0" fontId="26" fillId="0" borderId="9" xfId="19" applyFont="1" applyBorder="1" applyAlignment="1">
      <alignment horizontal="right"/>
    </xf>
    <xf numFmtId="169" fontId="12" fillId="4" borderId="9" xfId="5" applyNumberFormat="1" applyFont="1" applyFill="1" applyBorder="1" applyAlignment="1">
      <alignment horizontal="right" vertical="center"/>
    </xf>
    <xf numFmtId="169" fontId="12" fillId="4" borderId="1" xfId="5" applyNumberFormat="1" applyFont="1" applyFill="1" applyBorder="1" applyAlignment="1">
      <alignment horizontal="right" vertical="center"/>
    </xf>
    <xf numFmtId="169" fontId="11" fillId="4" borderId="2" xfId="5" applyNumberFormat="1" applyFont="1" applyFill="1" applyBorder="1" applyAlignment="1">
      <alignment horizontal="right" vertical="center"/>
    </xf>
    <xf numFmtId="169" fontId="11" fillId="4" borderId="12" xfId="5" applyNumberFormat="1" applyFont="1" applyFill="1" applyBorder="1" applyAlignment="1">
      <alignment horizontal="right" vertical="center"/>
    </xf>
    <xf numFmtId="173" fontId="11" fillId="4" borderId="7" xfId="12" applyNumberFormat="1" applyFont="1" applyFill="1" applyBorder="1" applyAlignment="1">
      <alignment horizontal="right"/>
    </xf>
    <xf numFmtId="173" fontId="11" fillId="4" borderId="7" xfId="4" applyNumberFormat="1" applyFont="1" applyFill="1" applyBorder="1" applyAlignment="1"/>
    <xf numFmtId="173" fontId="11" fillId="4" borderId="7" xfId="12" applyNumberFormat="1" applyFont="1" applyFill="1" applyBorder="1"/>
    <xf numFmtId="173" fontId="26" fillId="4" borderId="7" xfId="12" applyNumberFormat="1" applyFont="1" applyFill="1" applyBorder="1"/>
    <xf numFmtId="0" fontId="11" fillId="0" borderId="9" xfId="19" applyFont="1" applyBorder="1"/>
    <xf numFmtId="0" fontId="26" fillId="0" borderId="9" xfId="19" applyFont="1" applyBorder="1"/>
    <xf numFmtId="175" fontId="12" fillId="4" borderId="9" xfId="22" applyNumberFormat="1" applyFont="1" applyFill="1" applyBorder="1" applyAlignment="1">
      <alignment vertical="center" wrapText="1"/>
    </xf>
    <xf numFmtId="188" fontId="26" fillId="4" borderId="2" xfId="30" applyNumberFormat="1" applyFont="1" applyFill="1" applyBorder="1" applyAlignment="1">
      <alignment horizontal="right" vertical="center"/>
    </xf>
    <xf numFmtId="188" fontId="26" fillId="5" borderId="2" xfId="30" applyNumberFormat="1" applyFont="1" applyFill="1" applyBorder="1" applyAlignment="1">
      <alignment horizontal="right" vertical="center"/>
    </xf>
    <xf numFmtId="188" fontId="11" fillId="4" borderId="1" xfId="17" applyNumberFormat="1" applyFont="1" applyFill="1" applyBorder="1" applyAlignment="1">
      <alignment horizontal="right" vertical="center"/>
    </xf>
    <xf numFmtId="188" fontId="11" fillId="4" borderId="12" xfId="17" applyNumberFormat="1" applyFont="1" applyFill="1" applyBorder="1" applyAlignment="1">
      <alignment horizontal="right" vertical="center"/>
    </xf>
    <xf numFmtId="188" fontId="11" fillId="4" borderId="2" xfId="17" applyNumberFormat="1" applyFont="1" applyFill="1" applyBorder="1" applyAlignment="1">
      <alignment horizontal="right" vertical="center"/>
    </xf>
    <xf numFmtId="9" fontId="11" fillId="5" borderId="1" xfId="22" applyFont="1" applyFill="1" applyBorder="1" applyAlignment="1">
      <alignment vertical="center"/>
    </xf>
    <xf numFmtId="169" fontId="11" fillId="5" borderId="20" xfId="5" applyNumberFormat="1" applyFont="1" applyFill="1" applyBorder="1" applyAlignment="1">
      <alignment vertical="center"/>
    </xf>
    <xf numFmtId="173" fontId="11" fillId="4" borderId="20" xfId="17" applyNumberFormat="1" applyFont="1" applyFill="1" applyBorder="1" applyAlignment="1">
      <alignment horizontal="right" vertical="center"/>
    </xf>
    <xf numFmtId="175" fontId="11" fillId="4" borderId="20" xfId="23" applyNumberFormat="1" applyFont="1" applyFill="1" applyBorder="1" applyAlignment="1">
      <alignment horizontal="right" vertical="center"/>
    </xf>
    <xf numFmtId="169" fontId="11" fillId="5" borderId="0" xfId="5" applyNumberFormat="1" applyFont="1" applyFill="1" applyBorder="1" applyAlignment="1">
      <alignment vertical="center"/>
    </xf>
    <xf numFmtId="173" fontId="11" fillId="4" borderId="0" xfId="17" applyNumberFormat="1" applyFont="1" applyFill="1" applyAlignment="1">
      <alignment horizontal="right" vertical="center"/>
    </xf>
    <xf numFmtId="170" fontId="12" fillId="4" borderId="26" xfId="14" applyNumberFormat="1" applyFont="1" applyFill="1" applyBorder="1" applyAlignment="1">
      <alignment horizontal="right" vertical="center"/>
    </xf>
    <xf numFmtId="175" fontId="12" fillId="4" borderId="26" xfId="23" applyNumberFormat="1" applyFont="1" applyFill="1" applyBorder="1" applyAlignment="1">
      <alignment horizontal="right"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4" borderId="9" xfId="14" applyFont="1" applyFill="1" applyBorder="1" applyAlignment="1">
      <alignment horizontal="center" vertical="center"/>
    </xf>
    <xf numFmtId="0" fontId="12" fillId="4" borderId="9" xfId="19" applyFont="1" applyFill="1" applyBorder="1" applyAlignment="1">
      <alignment horizontal="center" vertical="center"/>
    </xf>
    <xf numFmtId="14" fontId="12" fillId="4" borderId="0" xfId="14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4" borderId="10" xfId="14" applyFont="1" applyFill="1" applyBorder="1" applyAlignment="1">
      <alignment horizontal="center" vertical="center"/>
    </xf>
    <xf numFmtId="14" fontId="12" fillId="4" borderId="10" xfId="14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0" xfId="17" applyFont="1" applyFill="1" applyAlignment="1">
      <alignment horizontal="left" vertical="center" wrapText="1"/>
    </xf>
    <xf numFmtId="0" fontId="12" fillId="4" borderId="0" xfId="14" applyFont="1" applyFill="1" applyAlignment="1">
      <alignment horizontal="center" wrapText="1"/>
    </xf>
    <xf numFmtId="0" fontId="12" fillId="4" borderId="0" xfId="14" applyFont="1" applyFill="1" applyAlignment="1">
      <alignment horizontal="center"/>
    </xf>
    <xf numFmtId="17" fontId="14" fillId="6" borderId="13" xfId="0" applyNumberFormat="1" applyFont="1" applyFill="1" applyBorder="1" applyAlignment="1">
      <alignment horizontal="center" vertical="center" wrapText="1"/>
    </xf>
    <xf numFmtId="17" fontId="14" fillId="6" borderId="14" xfId="0" applyNumberFormat="1" applyFont="1" applyFill="1" applyBorder="1" applyAlignment="1">
      <alignment horizontal="center" vertical="center" wrapText="1"/>
    </xf>
    <xf numFmtId="17" fontId="12" fillId="4" borderId="9" xfId="14" applyNumberFormat="1" applyFont="1" applyFill="1" applyBorder="1" applyAlignment="1">
      <alignment horizontal="center" vertical="center"/>
    </xf>
    <xf numFmtId="0" fontId="12" fillId="4" borderId="7" xfId="14" applyFont="1" applyFill="1" applyBorder="1" applyAlignment="1">
      <alignment horizontal="center" wrapText="1"/>
    </xf>
    <xf numFmtId="0" fontId="12" fillId="4" borderId="7" xfId="14" applyFont="1" applyFill="1" applyBorder="1" applyAlignment="1">
      <alignment horizontal="center"/>
    </xf>
    <xf numFmtId="0" fontId="12" fillId="4" borderId="9" xfId="14" applyFont="1" applyFill="1" applyBorder="1" applyAlignment="1">
      <alignment horizontal="center" vertical="center" wrapText="1"/>
    </xf>
    <xf numFmtId="49" fontId="12" fillId="4" borderId="0" xfId="14" applyNumberFormat="1" applyFont="1" applyFill="1" applyAlignment="1">
      <alignment horizontal="center" vertical="center" wrapText="1"/>
    </xf>
    <xf numFmtId="49" fontId="12" fillId="4" borderId="19" xfId="14" applyNumberFormat="1" applyFont="1" applyFill="1" applyBorder="1" applyAlignment="1">
      <alignment horizontal="center" vertical="center"/>
    </xf>
    <xf numFmtId="17" fontId="12" fillId="4" borderId="19" xfId="14" applyNumberFormat="1" applyFont="1" applyFill="1" applyBorder="1" applyAlignment="1">
      <alignment horizontal="center" vertical="center"/>
    </xf>
    <xf numFmtId="49" fontId="14" fillId="6" borderId="19" xfId="14" applyNumberFormat="1" applyFont="1" applyFill="1" applyBorder="1" applyAlignment="1">
      <alignment horizontal="center" vertical="center"/>
    </xf>
    <xf numFmtId="17" fontId="14" fillId="6" borderId="19" xfId="14" applyNumberFormat="1" applyFont="1" applyFill="1" applyBorder="1" applyAlignment="1">
      <alignment horizontal="center" vertical="center"/>
    </xf>
    <xf numFmtId="49" fontId="14" fillId="6" borderId="0" xfId="14" applyNumberFormat="1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top" wrapText="1"/>
    </xf>
    <xf numFmtId="49" fontId="12" fillId="4" borderId="0" xfId="12" applyNumberFormat="1" applyFont="1" applyFill="1" applyAlignment="1">
      <alignment horizontal="center" vertical="center" wrapText="1"/>
    </xf>
    <xf numFmtId="0" fontId="12" fillId="4" borderId="0" xfId="12" applyFont="1" applyFill="1" applyAlignment="1">
      <alignment horizontal="center" vertical="center" wrapText="1"/>
    </xf>
    <xf numFmtId="0" fontId="12" fillId="4" borderId="10" xfId="12" applyFont="1" applyFill="1" applyBorder="1" applyAlignment="1">
      <alignment horizontal="center" vertical="center" wrapText="1"/>
    </xf>
    <xf numFmtId="49" fontId="14" fillId="6" borderId="10" xfId="14" applyNumberFormat="1" applyFont="1" applyFill="1" applyBorder="1" applyAlignment="1">
      <alignment horizontal="center" vertical="center" wrapText="1"/>
    </xf>
    <xf numFmtId="49" fontId="12" fillId="4" borderId="10" xfId="14" applyNumberFormat="1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left" vertical="top" wrapText="1"/>
    </xf>
  </cellXfs>
  <cellStyles count="31">
    <cellStyle name="60% - akcent 1" xfId="1" xr:uid="{00000000-0005-0000-0000-000000000000}"/>
    <cellStyle name="Comma [0] 2" xfId="2" xr:uid="{00000000-0005-0000-0000-000001000000}"/>
    <cellStyle name="Comma 2" xfId="3" xr:uid="{00000000-0005-0000-0000-000002000000}"/>
    <cellStyle name="Millares" xfId="4" builtinId="3"/>
    <cellStyle name="Millares [0]" xfId="27" builtinId="6"/>
    <cellStyle name="Millares [0] 10" xfId="5" xr:uid="{00000000-0005-0000-0000-000005000000}"/>
    <cellStyle name="Millares [0] 10 2 2" xfId="29" xr:uid="{72333A2D-BD7C-48BD-94CA-6AB49054061A}"/>
    <cellStyle name="Millares [0] 2" xfId="6" xr:uid="{00000000-0005-0000-0000-000006000000}"/>
    <cellStyle name="Millares [0] 2 19" xfId="7" xr:uid="{00000000-0005-0000-0000-000007000000}"/>
    <cellStyle name="Millares [0] 3" xfId="8" xr:uid="{00000000-0005-0000-0000-000008000000}"/>
    <cellStyle name="Millares 14" xfId="9" xr:uid="{00000000-0005-0000-0000-000009000000}"/>
    <cellStyle name="Millares 2" xfId="10" xr:uid="{00000000-0005-0000-0000-00000A000000}"/>
    <cellStyle name="No-definido" xfId="11" xr:uid="{00000000-0005-0000-0000-00000B000000}"/>
    <cellStyle name="Normal" xfId="0" builtinId="0"/>
    <cellStyle name="Normal 10" xfId="12" xr:uid="{00000000-0005-0000-0000-00000D000000}"/>
    <cellStyle name="Normal 17 2" xfId="13" xr:uid="{00000000-0005-0000-0000-00000E000000}"/>
    <cellStyle name="Normal 2" xfId="14" xr:uid="{00000000-0005-0000-0000-00000F000000}"/>
    <cellStyle name="Normal 2 2" xfId="15" xr:uid="{00000000-0005-0000-0000-000010000000}"/>
    <cellStyle name="Normal 2 2 2" xfId="16" xr:uid="{00000000-0005-0000-0000-000011000000}"/>
    <cellStyle name="Normal 3" xfId="17" xr:uid="{00000000-0005-0000-0000-000012000000}"/>
    <cellStyle name="Normal 3 5" xfId="30" xr:uid="{BC072486-654F-4787-9B66-412E59D53C0E}"/>
    <cellStyle name="Normal 4" xfId="18" xr:uid="{00000000-0005-0000-0000-000013000000}"/>
    <cellStyle name="Normal_graficos" xfId="19" xr:uid="{00000000-0005-0000-0000-000014000000}"/>
    <cellStyle name="Normal_operacional" xfId="20" xr:uid="{00000000-0005-0000-0000-000015000000}"/>
    <cellStyle name="Percent 2" xfId="21" xr:uid="{00000000-0005-0000-0000-000016000000}"/>
    <cellStyle name="Porcentaje" xfId="22" builtinId="5"/>
    <cellStyle name="Porcentaje 2" xfId="28" xr:uid="{00000000-0005-0000-0000-000018000000}"/>
    <cellStyle name="Porcentual 2" xfId="23" xr:uid="{00000000-0005-0000-0000-000019000000}"/>
    <cellStyle name="Porcentual 2 10" xfId="24" xr:uid="{00000000-0005-0000-0000-00001A000000}"/>
    <cellStyle name="Porcentual 3" xfId="25" xr:uid="{00000000-0005-0000-0000-00001B000000}"/>
    <cellStyle name="Porcentual 3 2" xfId="26" xr:uid="{00000000-0005-0000-0000-00001C000000}"/>
  </cellStyles>
  <dxfs count="0"/>
  <tableStyles count="0" defaultTableStyle="TableStyleMedium2" defaultPivotStyle="PivotStyleMedium9"/>
  <colors>
    <mruColors>
      <color rgb="FFFF6600"/>
      <color rgb="FFFFF5EF"/>
      <color rgb="FFEA00AD"/>
      <color rgb="FFFF33CC"/>
      <color rgb="FFEA5F00"/>
      <color rgb="FFFFBD9F"/>
      <color rgb="FFFF5A0F"/>
      <color rgb="FF328537"/>
      <color rgb="FF157EA3"/>
      <color rgb="FF4174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Non Operating Income'!A1"/><Relationship Id="rId13" Type="http://schemas.openxmlformats.org/officeDocument/2006/relationships/hyperlink" Target="#'Gx Physical Data Chile'!A1"/><Relationship Id="rId3" Type="http://schemas.openxmlformats.org/officeDocument/2006/relationships/hyperlink" Target="#'Networks Business'!A1"/><Relationship Id="rId7" Type="http://schemas.openxmlformats.org/officeDocument/2006/relationships/hyperlink" Target="#'EBIT &amp; Others by segment'!A1"/><Relationship Id="rId12" Type="http://schemas.openxmlformats.org/officeDocument/2006/relationships/hyperlink" Target="#'Fixed Assets'!A1"/><Relationship Id="rId17" Type="http://schemas.openxmlformats.org/officeDocument/2006/relationships/image" Target="../media/image2.png"/><Relationship Id="rId2" Type="http://schemas.openxmlformats.org/officeDocument/2006/relationships/hyperlink" Target="#'Gx Business'!A1"/><Relationship Id="rId16" Type="http://schemas.openxmlformats.org/officeDocument/2006/relationships/hyperlink" Target="#'Int. Rate'!A1"/><Relationship Id="rId1" Type="http://schemas.openxmlformats.org/officeDocument/2006/relationships/image" Target="../media/image1.png"/><Relationship Id="rId6" Type="http://schemas.openxmlformats.org/officeDocument/2006/relationships/hyperlink" Target="#EBITDA!A1"/><Relationship Id="rId11" Type="http://schemas.openxmlformats.org/officeDocument/2006/relationships/hyperlink" Target="#'Cash Flow'!A1"/><Relationship Id="rId5" Type="http://schemas.openxmlformats.org/officeDocument/2006/relationships/hyperlink" Target="#'Enel Chile Results'!A1"/><Relationship Id="rId15" Type="http://schemas.openxmlformats.org/officeDocument/2006/relationships/hyperlink" Target="#'Networks Physical Data Chile'!A1"/><Relationship Id="rId10" Type="http://schemas.openxmlformats.org/officeDocument/2006/relationships/hyperlink" Target="#Ratios!A1"/><Relationship Id="rId4" Type="http://schemas.openxmlformats.org/officeDocument/2006/relationships/hyperlink" Target="#'Energy Sales Revenues'!A1"/><Relationship Id="rId9" Type="http://schemas.openxmlformats.org/officeDocument/2006/relationships/hyperlink" Target="#'Balance Sheet'!A1"/><Relationship Id="rId14" Type="http://schemas.openxmlformats.org/officeDocument/2006/relationships/hyperlink" Target="#'Gx by Tech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0</xdr:colOff>
      <xdr:row>49</xdr:row>
      <xdr:rowOff>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EC6CC72-8441-DFC4-EA11-F5BA8B563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421600" cy="93573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20" name="Rectangle 24">
          <a:extLst>
            <a:ext uri="{FF2B5EF4-FFF2-40B4-BE49-F238E27FC236}">
              <a16:creationId xmlns:a16="http://schemas.microsoft.com/office/drawing/2014/main" id="{2DDC517C-5603-C1AE-132A-CAF6605AB79A}"/>
            </a:ext>
          </a:extLst>
        </xdr:cNvPr>
        <xdr:cNvSpPr/>
      </xdr:nvSpPr>
      <xdr:spPr>
        <a:xfrm>
          <a:off x="0" y="0"/>
          <a:ext cx="20421600" cy="9357360"/>
        </a:xfrm>
        <a:prstGeom prst="rect">
          <a:avLst/>
        </a:prstGeom>
        <a:solidFill>
          <a:schemeClr val="bg1">
            <a:lumMod val="85000"/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36000" rIns="72000" bIns="36000" rtlCol="0" anchor="ctr"/>
        <a:lstStyle>
          <a:defPPr>
            <a:defRPr lang="es-C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2000"/>
        </a:p>
      </xdr:txBody>
    </xdr:sp>
    <xdr:clientData/>
  </xdr:twoCellAnchor>
  <xdr:twoCellAnchor>
    <xdr:from>
      <xdr:col>0</xdr:col>
      <xdr:colOff>747328</xdr:colOff>
      <xdr:row>12</xdr:row>
      <xdr:rowOff>50347</xdr:rowOff>
    </xdr:from>
    <xdr:to>
      <xdr:col>8</xdr:col>
      <xdr:colOff>4379</xdr:colOff>
      <xdr:row>14</xdr:row>
      <xdr:rowOff>2722</xdr:rowOff>
    </xdr:to>
    <xdr:sp macro="[0]!Gx_Business" textlink="">
      <xdr:nvSpPr>
        <xdr:cNvPr id="2" name="CuadroText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47328" y="2336347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Generation business</a:t>
          </a:r>
        </a:p>
      </xdr:txBody>
    </xdr:sp>
    <xdr:clientData/>
  </xdr:twoCellAnchor>
  <xdr:twoCellAnchor>
    <xdr:from>
      <xdr:col>0</xdr:col>
      <xdr:colOff>747328</xdr:colOff>
      <xdr:row>14</xdr:row>
      <xdr:rowOff>161217</xdr:rowOff>
    </xdr:from>
    <xdr:to>
      <xdr:col>8</xdr:col>
      <xdr:colOff>4379</xdr:colOff>
      <xdr:row>16</xdr:row>
      <xdr:rowOff>113592</xdr:rowOff>
    </xdr:to>
    <xdr:sp macro="[0]!Dx_Tx" textlink="">
      <xdr:nvSpPr>
        <xdr:cNvPr id="4" name="CuadroTex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7328" y="2828217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Networks business</a:t>
          </a:r>
        </a:p>
      </xdr:txBody>
    </xdr:sp>
    <xdr:clientData/>
  </xdr:twoCellAnchor>
  <xdr:twoCellAnchor>
    <xdr:from>
      <xdr:col>0</xdr:col>
      <xdr:colOff>747328</xdr:colOff>
      <xdr:row>17</xdr:row>
      <xdr:rowOff>54373</xdr:rowOff>
    </xdr:from>
    <xdr:to>
      <xdr:col>8</xdr:col>
      <xdr:colOff>4379</xdr:colOff>
      <xdr:row>19</xdr:row>
      <xdr:rowOff>6748</xdr:rowOff>
    </xdr:to>
    <xdr:sp macro="[0]!Energy_sales" textlink="">
      <xdr:nvSpPr>
        <xdr:cNvPr id="5" name="CuadroText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47328" y="3320087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Energy Sales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Revenues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747328</xdr:colOff>
      <xdr:row>19</xdr:row>
      <xdr:rowOff>165243</xdr:rowOff>
    </xdr:from>
    <xdr:to>
      <xdr:col>8</xdr:col>
      <xdr:colOff>4379</xdr:colOff>
      <xdr:row>21</xdr:row>
      <xdr:rowOff>111214</xdr:rowOff>
    </xdr:to>
    <xdr:sp macro="[0]!Enel_Chile_Results" textlink="">
      <xdr:nvSpPr>
        <xdr:cNvPr id="6" name="CuadroText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47328" y="3811957"/>
          <a:ext cx="5353051" cy="32697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Enel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Chile Results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747328</xdr:colOff>
      <xdr:row>22</xdr:row>
      <xdr:rowOff>79209</xdr:rowOff>
    </xdr:from>
    <xdr:to>
      <xdr:col>8</xdr:col>
      <xdr:colOff>4379</xdr:colOff>
      <xdr:row>24</xdr:row>
      <xdr:rowOff>31584</xdr:rowOff>
    </xdr:to>
    <xdr:sp macro="[0]!EBITDA" textlink="">
      <xdr:nvSpPr>
        <xdr:cNvPr id="7" name="CuadroTexto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7328" y="429742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EBITDA</a:t>
          </a:r>
        </a:p>
      </xdr:txBody>
    </xdr:sp>
    <xdr:clientData/>
  </xdr:twoCellAnchor>
  <xdr:twoCellAnchor>
    <xdr:from>
      <xdr:col>0</xdr:col>
      <xdr:colOff>747328</xdr:colOff>
      <xdr:row>24</xdr:row>
      <xdr:rowOff>190079</xdr:rowOff>
    </xdr:from>
    <xdr:to>
      <xdr:col>8</xdr:col>
      <xdr:colOff>4379</xdr:colOff>
      <xdr:row>26</xdr:row>
      <xdr:rowOff>142454</xdr:rowOff>
    </xdr:to>
    <xdr:sp macro="[0]!EBIT" textlink="">
      <xdr:nvSpPr>
        <xdr:cNvPr id="8" name="CuadroTexto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47328" y="478929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EBIT &amp; Other by segment</a:t>
          </a:r>
        </a:p>
      </xdr:txBody>
    </xdr:sp>
    <xdr:clientData/>
  </xdr:twoCellAnchor>
  <xdr:twoCellAnchor>
    <xdr:from>
      <xdr:col>0</xdr:col>
      <xdr:colOff>747328</xdr:colOff>
      <xdr:row>27</xdr:row>
      <xdr:rowOff>110449</xdr:rowOff>
    </xdr:from>
    <xdr:to>
      <xdr:col>8</xdr:col>
      <xdr:colOff>4379</xdr:colOff>
      <xdr:row>29</xdr:row>
      <xdr:rowOff>62824</xdr:rowOff>
    </xdr:to>
    <xdr:sp macro="[0]!Non_operating_income" textlink="">
      <xdr:nvSpPr>
        <xdr:cNvPr id="9" name="CuadroTexto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47328" y="528116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Non Operating Income</a:t>
          </a:r>
        </a:p>
      </xdr:txBody>
    </xdr:sp>
    <xdr:clientData/>
  </xdr:twoCellAnchor>
  <xdr:twoCellAnchor>
    <xdr:from>
      <xdr:col>0</xdr:col>
      <xdr:colOff>747328</xdr:colOff>
      <xdr:row>30</xdr:row>
      <xdr:rowOff>30819</xdr:rowOff>
    </xdr:from>
    <xdr:to>
      <xdr:col>8</xdr:col>
      <xdr:colOff>4379</xdr:colOff>
      <xdr:row>31</xdr:row>
      <xdr:rowOff>173694</xdr:rowOff>
    </xdr:to>
    <xdr:sp macro="[0]!Balance_sheet" textlink="">
      <xdr:nvSpPr>
        <xdr:cNvPr id="10" name="CuadroTexto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47328" y="577303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Balance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Sheet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747328</xdr:colOff>
      <xdr:row>32</xdr:row>
      <xdr:rowOff>141689</xdr:rowOff>
    </xdr:from>
    <xdr:to>
      <xdr:col>8</xdr:col>
      <xdr:colOff>4379</xdr:colOff>
      <xdr:row>34</xdr:row>
      <xdr:rowOff>94064</xdr:rowOff>
    </xdr:to>
    <xdr:sp macro="[0]!Ratios" textlink="">
      <xdr:nvSpPr>
        <xdr:cNvPr id="11" name="CuadroTexto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47328" y="626490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Ratios</a:t>
          </a:r>
        </a:p>
      </xdr:txBody>
    </xdr:sp>
    <xdr:clientData/>
  </xdr:twoCellAnchor>
  <xdr:twoCellAnchor>
    <xdr:from>
      <xdr:col>0</xdr:col>
      <xdr:colOff>747328</xdr:colOff>
      <xdr:row>35</xdr:row>
      <xdr:rowOff>62059</xdr:rowOff>
    </xdr:from>
    <xdr:to>
      <xdr:col>8</xdr:col>
      <xdr:colOff>4379</xdr:colOff>
      <xdr:row>37</xdr:row>
      <xdr:rowOff>14434</xdr:rowOff>
    </xdr:to>
    <xdr:sp macro="[0]!Cash_flow" textlink="">
      <xdr:nvSpPr>
        <xdr:cNvPr id="12" name="CuadroTexto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47328" y="675677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Cash Flow</a:t>
          </a:r>
        </a:p>
      </xdr:txBody>
    </xdr:sp>
    <xdr:clientData/>
  </xdr:twoCellAnchor>
  <xdr:twoCellAnchor>
    <xdr:from>
      <xdr:col>0</xdr:col>
      <xdr:colOff>747328</xdr:colOff>
      <xdr:row>37</xdr:row>
      <xdr:rowOff>172929</xdr:rowOff>
    </xdr:from>
    <xdr:to>
      <xdr:col>8</xdr:col>
      <xdr:colOff>4379</xdr:colOff>
      <xdr:row>39</xdr:row>
      <xdr:rowOff>125304</xdr:rowOff>
    </xdr:to>
    <xdr:sp macro="[0]!Fixed_Assets" textlink="">
      <xdr:nvSpPr>
        <xdr:cNvPr id="13" name="CuadroTexto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47328" y="724864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Fixed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Assets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747328</xdr:colOff>
      <xdr:row>43</xdr:row>
      <xdr:rowOff>13669</xdr:rowOff>
    </xdr:from>
    <xdr:to>
      <xdr:col>8</xdr:col>
      <xdr:colOff>4379</xdr:colOff>
      <xdr:row>44</xdr:row>
      <xdr:rowOff>156544</xdr:rowOff>
    </xdr:to>
    <xdr:sp macro="[0]!Gx_Physical_Data_Chile" textlink="">
      <xdr:nvSpPr>
        <xdr:cNvPr id="14" name="CuadroTexto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47328" y="823238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Generation Physical Data Chile</a:t>
          </a:r>
        </a:p>
      </xdr:txBody>
    </xdr:sp>
    <xdr:clientData/>
  </xdr:twoCellAnchor>
  <xdr:twoCellAnchor>
    <xdr:from>
      <xdr:col>0</xdr:col>
      <xdr:colOff>747328</xdr:colOff>
      <xdr:row>45</xdr:row>
      <xdr:rowOff>124539</xdr:rowOff>
    </xdr:from>
    <xdr:to>
      <xdr:col>8</xdr:col>
      <xdr:colOff>4379</xdr:colOff>
      <xdr:row>47</xdr:row>
      <xdr:rowOff>76914</xdr:rowOff>
    </xdr:to>
    <xdr:sp macro="[0]!Gx_by_Tech" textlink="">
      <xdr:nvSpPr>
        <xdr:cNvPr id="15" name="CuadroTexto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47328" y="872425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Generation</a:t>
          </a:r>
          <a:r>
            <a:rPr lang="es-CL" sz="1600" b="0" baseline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 by technology</a:t>
          </a:r>
          <a:endParaRPr lang="es-CL" sz="1600" b="0">
            <a:solidFill>
              <a:schemeClr val="tx1">
                <a:lumMod val="75000"/>
                <a:lumOff val="25000"/>
              </a:schemeClr>
            </a:solidFill>
            <a:latin typeface="Arial Rounded MT Bold" panose="020F07040305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747328</xdr:colOff>
      <xdr:row>48</xdr:row>
      <xdr:rowOff>44905</xdr:rowOff>
    </xdr:from>
    <xdr:to>
      <xdr:col>8</xdr:col>
      <xdr:colOff>4379</xdr:colOff>
      <xdr:row>48</xdr:row>
      <xdr:rowOff>378280</xdr:rowOff>
    </xdr:to>
    <xdr:sp macro="[0]!Dx_tx_physical" textlink="">
      <xdr:nvSpPr>
        <xdr:cNvPr id="16" name="CuadroTexto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47328" y="9216119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Networks Physical Data Chile</a:t>
          </a:r>
        </a:p>
      </xdr:txBody>
    </xdr:sp>
    <xdr:clientData/>
  </xdr:twoCellAnchor>
  <xdr:twoCellAnchor>
    <xdr:from>
      <xdr:col>0</xdr:col>
      <xdr:colOff>649061</xdr:colOff>
      <xdr:row>9</xdr:row>
      <xdr:rowOff>25855</xdr:rowOff>
    </xdr:from>
    <xdr:to>
      <xdr:col>7</xdr:col>
      <xdr:colOff>639537</xdr:colOff>
      <xdr:row>11</xdr:row>
      <xdr:rowOff>176894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9061" y="1740355"/>
          <a:ext cx="5324476" cy="53203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3200" b="1">
              <a:solidFill>
                <a:schemeClr val="bg1"/>
              </a:solidFill>
              <a:latin typeface="Roobert ENEL" panose="00000500000000000000" pitchFamily="50" charset="0"/>
              <a:cs typeface="Arial" panose="020B0604020202020204" pitchFamily="34" charset="0"/>
            </a:rPr>
            <a:t>Index</a:t>
          </a:r>
        </a:p>
      </xdr:txBody>
    </xdr:sp>
    <xdr:clientData/>
  </xdr:twoCellAnchor>
  <xdr:twoCellAnchor>
    <xdr:from>
      <xdr:col>0</xdr:col>
      <xdr:colOff>624568</xdr:colOff>
      <xdr:row>2</xdr:row>
      <xdr:rowOff>55790</xdr:rowOff>
    </xdr:from>
    <xdr:to>
      <xdr:col>7</xdr:col>
      <xdr:colOff>615044</xdr:colOff>
      <xdr:row>5</xdr:row>
      <xdr:rowOff>16329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24568" y="436790"/>
          <a:ext cx="5324476" cy="53203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5400" b="1">
              <a:solidFill>
                <a:srgbClr val="FF6600"/>
              </a:solidFill>
              <a:latin typeface="Roobert ENEL" panose="00000500000000000000" pitchFamily="50" charset="0"/>
              <a:cs typeface="Arial" panose="020B0604020202020204" pitchFamily="34" charset="0"/>
            </a:rPr>
            <a:t>Enel Chile</a:t>
          </a:r>
        </a:p>
      </xdr:txBody>
    </xdr:sp>
    <xdr:clientData/>
  </xdr:twoCellAnchor>
  <xdr:twoCellAnchor>
    <xdr:from>
      <xdr:col>0</xdr:col>
      <xdr:colOff>627289</xdr:colOff>
      <xdr:row>4</xdr:row>
      <xdr:rowOff>108856</xdr:rowOff>
    </xdr:from>
    <xdr:to>
      <xdr:col>17</xdr:col>
      <xdr:colOff>13607</xdr:colOff>
      <xdr:row>8</xdr:row>
      <xdr:rowOff>122463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27289" y="870856"/>
          <a:ext cx="12340318" cy="77560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3600" b="1">
              <a:solidFill>
                <a:schemeClr val="bg1"/>
              </a:solidFill>
              <a:latin typeface="Roobert ENEL" panose="00000500000000000000" pitchFamily="50" charset="0"/>
              <a:cs typeface="Arial" panose="020B0604020202020204" pitchFamily="34" charset="0"/>
            </a:rPr>
            <a:t>Financial Statements Analysis Q3 &amp; 9M</a:t>
          </a:r>
          <a:r>
            <a:rPr lang="es-CL" sz="3600" b="1" baseline="0">
              <a:solidFill>
                <a:schemeClr val="bg1"/>
              </a:solidFill>
              <a:latin typeface="Roobert ENEL" panose="00000500000000000000" pitchFamily="50" charset="0"/>
              <a:cs typeface="Arial" panose="020B0604020202020204" pitchFamily="34" charset="0"/>
            </a:rPr>
            <a:t> 2026</a:t>
          </a:r>
          <a:r>
            <a:rPr lang="es-CL" sz="3600" b="1">
              <a:solidFill>
                <a:schemeClr val="bg1"/>
              </a:solidFill>
              <a:latin typeface="Roobert ENEL" panose="00000500000000000000" pitchFamily="50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747328</xdr:colOff>
      <xdr:row>40</xdr:row>
      <xdr:rowOff>93299</xdr:rowOff>
    </xdr:from>
    <xdr:to>
      <xdr:col>8</xdr:col>
      <xdr:colOff>4379</xdr:colOff>
      <xdr:row>42</xdr:row>
      <xdr:rowOff>45674</xdr:rowOff>
    </xdr:to>
    <xdr:sp macro="[0]!Gx_Physical_Data_Chile" textlink="">
      <xdr:nvSpPr>
        <xdr:cNvPr id="21" name="CuadroTexto 2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47328" y="7740513"/>
          <a:ext cx="5353051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L" sz="1600" b="0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0"/>
              <a:cs typeface="Arial" panose="020B0604020202020204" pitchFamily="34" charset="0"/>
            </a:rPr>
            <a:t>Interest Rate</a:t>
          </a:r>
        </a:p>
      </xdr:txBody>
    </xdr:sp>
    <xdr:clientData/>
  </xdr:twoCellAnchor>
  <xdr:twoCellAnchor editAs="oneCell">
    <xdr:from>
      <xdr:col>22</xdr:col>
      <xdr:colOff>487680</xdr:colOff>
      <xdr:row>2</xdr:row>
      <xdr:rowOff>116887</xdr:rowOff>
    </xdr:from>
    <xdr:to>
      <xdr:col>25</xdr:col>
      <xdr:colOff>448080</xdr:colOff>
      <xdr:row>6</xdr:row>
      <xdr:rowOff>86526</xdr:rowOff>
    </xdr:to>
    <xdr:pic>
      <xdr:nvPicPr>
        <xdr:cNvPr id="18" name="Picture 4" descr="image001">
          <a:extLst>
            <a:ext uri="{FF2B5EF4-FFF2-40B4-BE49-F238E27FC236}">
              <a16:creationId xmlns:a16="http://schemas.microsoft.com/office/drawing/2014/main" id="{86452D7D-7EC0-019E-D108-F4D9E252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22240" y="482647"/>
          <a:ext cx="1819680" cy="701159"/>
        </a:xfrm>
        <a:prstGeom prst="rect">
          <a:avLst/>
        </a:prstGeom>
        <a:noFill/>
        <a:ln>
          <a:noFill/>
        </a:ln>
        <a:effectLst>
          <a:outerShdw blurRad="165100" dist="50800" dir="5400000" algn="ctr" rotWithShape="0">
            <a:schemeClr val="tx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5A0F"/>
  </sheetPr>
  <dimension ref="A1:AA50"/>
  <sheetViews>
    <sheetView showGridLines="0" showRowColHeaders="0" tabSelected="1" zoomScale="70" zoomScaleNormal="70" zoomScaleSheetLayoutView="85" workbookViewId="0"/>
  </sheetViews>
  <sheetFormatPr baseColWidth="10" defaultColWidth="0" defaultRowHeight="14.4" zeroHeight="1"/>
  <cols>
    <col min="1" max="24" width="11.44140625" customWidth="1"/>
    <col min="25" max="25" width="3.88671875" customWidth="1"/>
    <col min="26" max="26" width="11.44140625" customWidth="1"/>
    <col min="27" max="27" width="4.88671875" customWidth="1"/>
    <col min="28" max="16384" width="11.44140625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 ht="17.25" customHeight="1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 ht="43.5" customHeight="1"/>
    <row r="50" ht="15.75" hidden="1" customHeight="1"/>
  </sheetData>
  <sheetProtection algorithmName="SHA-512" hashValue="h/KXLlloVjkYmgqmOLvD1pXVovak6LfH8r5lnsT9eXMVEGRGbDLC4hcTql3wijGjMB0bKIyCMfBM6ozuQ8lMEA==" saltValue="mujIztp6sqsn5+bbX0Bc1Q==" spinCount="100000" sheet="1" objects="1" scenarios="1" selectLockedCells="1" selectUnlockedCells="1"/>
  <printOptions horizontalCentered="1" verticalCentered="1"/>
  <pageMargins left="0" right="0.23622047244094491" top="0" bottom="0" header="0" footer="0"/>
  <pageSetup paperSize="32767" scale="80" orientation="landscape" r:id="rId1"/>
  <headerFooter>
    <oddHeader>&amp;C&amp;"Arial"&amp;8&amp;K000000INTERNAL&amp;1#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5EF"/>
    <pageSetUpPr fitToPage="1"/>
  </sheetPr>
  <dimension ref="A1:Q13"/>
  <sheetViews>
    <sheetView showGridLines="0" topLeftCell="B1" zoomScale="90" zoomScaleNormal="90" workbookViewId="0">
      <selection activeCell="B3" sqref="B3"/>
    </sheetView>
  </sheetViews>
  <sheetFormatPr baseColWidth="10" defaultColWidth="4" defaultRowHeight="10.199999999999999"/>
  <cols>
    <col min="1" max="1" width="4.109375" style="1" customWidth="1"/>
    <col min="2" max="2" width="27.6640625" style="1" customWidth="1"/>
    <col min="3" max="5" width="9.88671875" style="1" customWidth="1"/>
    <col min="6" max="6" width="0.6640625" style="1" customWidth="1"/>
    <col min="7" max="9" width="9.6640625" style="1" customWidth="1"/>
    <col min="10" max="10" width="1.44140625" style="1" customWidth="1"/>
    <col min="11" max="12" width="10.6640625" style="1" customWidth="1"/>
    <col min="13" max="13" width="11.88671875" style="1" customWidth="1"/>
    <col min="14" max="14" width="8.6640625" style="1" customWidth="1"/>
    <col min="15" max="15" width="11.88671875" style="1" bestFit="1" customWidth="1"/>
    <col min="16" max="16" width="4" style="1"/>
    <col min="17" max="17" width="8" style="1" customWidth="1"/>
    <col min="18" max="18" width="4" style="1"/>
    <col min="19" max="19" width="11.5546875" style="1" customWidth="1"/>
    <col min="20" max="256" width="4" style="1"/>
    <col min="257" max="257" width="3.44140625" style="1" customWidth="1"/>
    <col min="258" max="258" width="29.44140625" style="1" customWidth="1"/>
    <col min="259" max="259" width="16.88671875" style="1" customWidth="1"/>
    <col min="260" max="263" width="12" style="1" customWidth="1"/>
    <col min="264" max="264" width="1.33203125" style="1" customWidth="1"/>
    <col min="265" max="265" width="1.109375" style="1" customWidth="1"/>
    <col min="266" max="266" width="10.44140625" style="1" customWidth="1"/>
    <col min="267" max="267" width="11.44140625" style="1" bestFit="1" customWidth="1"/>
    <col min="268" max="268" width="11.88671875" style="1" customWidth="1"/>
    <col min="269" max="269" width="8.6640625" style="1" customWidth="1"/>
    <col min="270" max="270" width="11.88671875" style="1" bestFit="1" customWidth="1"/>
    <col min="271" max="271" width="11.109375" style="1" customWidth="1"/>
    <col min="272" max="272" width="4" style="1"/>
    <col min="273" max="273" width="8" style="1" customWidth="1"/>
    <col min="274" max="274" width="4" style="1"/>
    <col min="275" max="275" width="11.5546875" style="1" customWidth="1"/>
    <col min="276" max="512" width="4" style="1"/>
    <col min="513" max="513" width="3.44140625" style="1" customWidth="1"/>
    <col min="514" max="514" width="29.44140625" style="1" customWidth="1"/>
    <col min="515" max="515" width="16.88671875" style="1" customWidth="1"/>
    <col min="516" max="519" width="12" style="1" customWidth="1"/>
    <col min="520" max="520" width="1.33203125" style="1" customWidth="1"/>
    <col min="521" max="521" width="1.109375" style="1" customWidth="1"/>
    <col min="522" max="522" width="10.44140625" style="1" customWidth="1"/>
    <col min="523" max="523" width="11.44140625" style="1" bestFit="1" customWidth="1"/>
    <col min="524" max="524" width="11.88671875" style="1" customWidth="1"/>
    <col min="525" max="525" width="8.6640625" style="1" customWidth="1"/>
    <col min="526" max="526" width="11.88671875" style="1" bestFit="1" customWidth="1"/>
    <col min="527" max="527" width="11.109375" style="1" customWidth="1"/>
    <col min="528" max="528" width="4" style="1"/>
    <col min="529" max="529" width="8" style="1" customWidth="1"/>
    <col min="530" max="530" width="4" style="1"/>
    <col min="531" max="531" width="11.5546875" style="1" customWidth="1"/>
    <col min="532" max="768" width="4" style="1"/>
    <col min="769" max="769" width="3.44140625" style="1" customWidth="1"/>
    <col min="770" max="770" width="29.44140625" style="1" customWidth="1"/>
    <col min="771" max="771" width="16.88671875" style="1" customWidth="1"/>
    <col min="772" max="775" width="12" style="1" customWidth="1"/>
    <col min="776" max="776" width="1.33203125" style="1" customWidth="1"/>
    <col min="777" max="777" width="1.109375" style="1" customWidth="1"/>
    <col min="778" max="778" width="10.44140625" style="1" customWidth="1"/>
    <col min="779" max="779" width="11.44140625" style="1" bestFit="1" customWidth="1"/>
    <col min="780" max="780" width="11.88671875" style="1" customWidth="1"/>
    <col min="781" max="781" width="8.6640625" style="1" customWidth="1"/>
    <col min="782" max="782" width="11.88671875" style="1" bestFit="1" customWidth="1"/>
    <col min="783" max="783" width="11.109375" style="1" customWidth="1"/>
    <col min="784" max="784" width="4" style="1"/>
    <col min="785" max="785" width="8" style="1" customWidth="1"/>
    <col min="786" max="786" width="4" style="1"/>
    <col min="787" max="787" width="11.5546875" style="1" customWidth="1"/>
    <col min="788" max="1024" width="4" style="1"/>
    <col min="1025" max="1025" width="3.44140625" style="1" customWidth="1"/>
    <col min="1026" max="1026" width="29.44140625" style="1" customWidth="1"/>
    <col min="1027" max="1027" width="16.88671875" style="1" customWidth="1"/>
    <col min="1028" max="1031" width="12" style="1" customWidth="1"/>
    <col min="1032" max="1032" width="1.33203125" style="1" customWidth="1"/>
    <col min="1033" max="1033" width="1.109375" style="1" customWidth="1"/>
    <col min="1034" max="1034" width="10.44140625" style="1" customWidth="1"/>
    <col min="1035" max="1035" width="11.44140625" style="1" bestFit="1" customWidth="1"/>
    <col min="1036" max="1036" width="11.88671875" style="1" customWidth="1"/>
    <col min="1037" max="1037" width="8.6640625" style="1" customWidth="1"/>
    <col min="1038" max="1038" width="11.88671875" style="1" bestFit="1" customWidth="1"/>
    <col min="1039" max="1039" width="11.109375" style="1" customWidth="1"/>
    <col min="1040" max="1040" width="4" style="1"/>
    <col min="1041" max="1041" width="8" style="1" customWidth="1"/>
    <col min="1042" max="1042" width="4" style="1"/>
    <col min="1043" max="1043" width="11.5546875" style="1" customWidth="1"/>
    <col min="1044" max="1280" width="4" style="1"/>
    <col min="1281" max="1281" width="3.44140625" style="1" customWidth="1"/>
    <col min="1282" max="1282" width="29.44140625" style="1" customWidth="1"/>
    <col min="1283" max="1283" width="16.88671875" style="1" customWidth="1"/>
    <col min="1284" max="1287" width="12" style="1" customWidth="1"/>
    <col min="1288" max="1288" width="1.33203125" style="1" customWidth="1"/>
    <col min="1289" max="1289" width="1.109375" style="1" customWidth="1"/>
    <col min="1290" max="1290" width="10.44140625" style="1" customWidth="1"/>
    <col min="1291" max="1291" width="11.44140625" style="1" bestFit="1" customWidth="1"/>
    <col min="1292" max="1292" width="11.88671875" style="1" customWidth="1"/>
    <col min="1293" max="1293" width="8.6640625" style="1" customWidth="1"/>
    <col min="1294" max="1294" width="11.88671875" style="1" bestFit="1" customWidth="1"/>
    <col min="1295" max="1295" width="11.109375" style="1" customWidth="1"/>
    <col min="1296" max="1296" width="4" style="1"/>
    <col min="1297" max="1297" width="8" style="1" customWidth="1"/>
    <col min="1298" max="1298" width="4" style="1"/>
    <col min="1299" max="1299" width="11.5546875" style="1" customWidth="1"/>
    <col min="1300" max="1536" width="4" style="1"/>
    <col min="1537" max="1537" width="3.44140625" style="1" customWidth="1"/>
    <col min="1538" max="1538" width="29.44140625" style="1" customWidth="1"/>
    <col min="1539" max="1539" width="16.88671875" style="1" customWidth="1"/>
    <col min="1540" max="1543" width="12" style="1" customWidth="1"/>
    <col min="1544" max="1544" width="1.33203125" style="1" customWidth="1"/>
    <col min="1545" max="1545" width="1.109375" style="1" customWidth="1"/>
    <col min="1546" max="1546" width="10.44140625" style="1" customWidth="1"/>
    <col min="1547" max="1547" width="11.44140625" style="1" bestFit="1" customWidth="1"/>
    <col min="1548" max="1548" width="11.88671875" style="1" customWidth="1"/>
    <col min="1549" max="1549" width="8.6640625" style="1" customWidth="1"/>
    <col min="1550" max="1550" width="11.88671875" style="1" bestFit="1" customWidth="1"/>
    <col min="1551" max="1551" width="11.109375" style="1" customWidth="1"/>
    <col min="1552" max="1552" width="4" style="1"/>
    <col min="1553" max="1553" width="8" style="1" customWidth="1"/>
    <col min="1554" max="1554" width="4" style="1"/>
    <col min="1555" max="1555" width="11.5546875" style="1" customWidth="1"/>
    <col min="1556" max="1792" width="4" style="1"/>
    <col min="1793" max="1793" width="3.44140625" style="1" customWidth="1"/>
    <col min="1794" max="1794" width="29.44140625" style="1" customWidth="1"/>
    <col min="1795" max="1795" width="16.88671875" style="1" customWidth="1"/>
    <col min="1796" max="1799" width="12" style="1" customWidth="1"/>
    <col min="1800" max="1800" width="1.33203125" style="1" customWidth="1"/>
    <col min="1801" max="1801" width="1.109375" style="1" customWidth="1"/>
    <col min="1802" max="1802" width="10.44140625" style="1" customWidth="1"/>
    <col min="1803" max="1803" width="11.44140625" style="1" bestFit="1" customWidth="1"/>
    <col min="1804" max="1804" width="11.88671875" style="1" customWidth="1"/>
    <col min="1805" max="1805" width="8.6640625" style="1" customWidth="1"/>
    <col min="1806" max="1806" width="11.88671875" style="1" bestFit="1" customWidth="1"/>
    <col min="1807" max="1807" width="11.109375" style="1" customWidth="1"/>
    <col min="1808" max="1808" width="4" style="1"/>
    <col min="1809" max="1809" width="8" style="1" customWidth="1"/>
    <col min="1810" max="1810" width="4" style="1"/>
    <col min="1811" max="1811" width="11.5546875" style="1" customWidth="1"/>
    <col min="1812" max="2048" width="4" style="1"/>
    <col min="2049" max="2049" width="3.44140625" style="1" customWidth="1"/>
    <col min="2050" max="2050" width="29.44140625" style="1" customWidth="1"/>
    <col min="2051" max="2051" width="16.88671875" style="1" customWidth="1"/>
    <col min="2052" max="2055" width="12" style="1" customWidth="1"/>
    <col min="2056" max="2056" width="1.33203125" style="1" customWidth="1"/>
    <col min="2057" max="2057" width="1.109375" style="1" customWidth="1"/>
    <col min="2058" max="2058" width="10.44140625" style="1" customWidth="1"/>
    <col min="2059" max="2059" width="11.44140625" style="1" bestFit="1" customWidth="1"/>
    <col min="2060" max="2060" width="11.88671875" style="1" customWidth="1"/>
    <col min="2061" max="2061" width="8.6640625" style="1" customWidth="1"/>
    <col min="2062" max="2062" width="11.88671875" style="1" bestFit="1" customWidth="1"/>
    <col min="2063" max="2063" width="11.109375" style="1" customWidth="1"/>
    <col min="2064" max="2064" width="4" style="1"/>
    <col min="2065" max="2065" width="8" style="1" customWidth="1"/>
    <col min="2066" max="2066" width="4" style="1"/>
    <col min="2067" max="2067" width="11.5546875" style="1" customWidth="1"/>
    <col min="2068" max="2304" width="4" style="1"/>
    <col min="2305" max="2305" width="3.44140625" style="1" customWidth="1"/>
    <col min="2306" max="2306" width="29.44140625" style="1" customWidth="1"/>
    <col min="2307" max="2307" width="16.88671875" style="1" customWidth="1"/>
    <col min="2308" max="2311" width="12" style="1" customWidth="1"/>
    <col min="2312" max="2312" width="1.33203125" style="1" customWidth="1"/>
    <col min="2313" max="2313" width="1.109375" style="1" customWidth="1"/>
    <col min="2314" max="2314" width="10.44140625" style="1" customWidth="1"/>
    <col min="2315" max="2315" width="11.44140625" style="1" bestFit="1" customWidth="1"/>
    <col min="2316" max="2316" width="11.88671875" style="1" customWidth="1"/>
    <col min="2317" max="2317" width="8.6640625" style="1" customWidth="1"/>
    <col min="2318" max="2318" width="11.88671875" style="1" bestFit="1" customWidth="1"/>
    <col min="2319" max="2319" width="11.109375" style="1" customWidth="1"/>
    <col min="2320" max="2320" width="4" style="1"/>
    <col min="2321" max="2321" width="8" style="1" customWidth="1"/>
    <col min="2322" max="2322" width="4" style="1"/>
    <col min="2323" max="2323" width="11.5546875" style="1" customWidth="1"/>
    <col min="2324" max="2560" width="4" style="1"/>
    <col min="2561" max="2561" width="3.44140625" style="1" customWidth="1"/>
    <col min="2562" max="2562" width="29.44140625" style="1" customWidth="1"/>
    <col min="2563" max="2563" width="16.88671875" style="1" customWidth="1"/>
    <col min="2564" max="2567" width="12" style="1" customWidth="1"/>
    <col min="2568" max="2568" width="1.33203125" style="1" customWidth="1"/>
    <col min="2569" max="2569" width="1.109375" style="1" customWidth="1"/>
    <col min="2570" max="2570" width="10.44140625" style="1" customWidth="1"/>
    <col min="2571" max="2571" width="11.44140625" style="1" bestFit="1" customWidth="1"/>
    <col min="2572" max="2572" width="11.88671875" style="1" customWidth="1"/>
    <col min="2573" max="2573" width="8.6640625" style="1" customWidth="1"/>
    <col min="2574" max="2574" width="11.88671875" style="1" bestFit="1" customWidth="1"/>
    <col min="2575" max="2575" width="11.109375" style="1" customWidth="1"/>
    <col min="2576" max="2576" width="4" style="1"/>
    <col min="2577" max="2577" width="8" style="1" customWidth="1"/>
    <col min="2578" max="2578" width="4" style="1"/>
    <col min="2579" max="2579" width="11.5546875" style="1" customWidth="1"/>
    <col min="2580" max="2816" width="4" style="1"/>
    <col min="2817" max="2817" width="3.44140625" style="1" customWidth="1"/>
    <col min="2818" max="2818" width="29.44140625" style="1" customWidth="1"/>
    <col min="2819" max="2819" width="16.88671875" style="1" customWidth="1"/>
    <col min="2820" max="2823" width="12" style="1" customWidth="1"/>
    <col min="2824" max="2824" width="1.33203125" style="1" customWidth="1"/>
    <col min="2825" max="2825" width="1.109375" style="1" customWidth="1"/>
    <col min="2826" max="2826" width="10.44140625" style="1" customWidth="1"/>
    <col min="2827" max="2827" width="11.44140625" style="1" bestFit="1" customWidth="1"/>
    <col min="2828" max="2828" width="11.88671875" style="1" customWidth="1"/>
    <col min="2829" max="2829" width="8.6640625" style="1" customWidth="1"/>
    <col min="2830" max="2830" width="11.88671875" style="1" bestFit="1" customWidth="1"/>
    <col min="2831" max="2831" width="11.109375" style="1" customWidth="1"/>
    <col min="2832" max="2832" width="4" style="1"/>
    <col min="2833" max="2833" width="8" style="1" customWidth="1"/>
    <col min="2834" max="2834" width="4" style="1"/>
    <col min="2835" max="2835" width="11.5546875" style="1" customWidth="1"/>
    <col min="2836" max="3072" width="4" style="1"/>
    <col min="3073" max="3073" width="3.44140625" style="1" customWidth="1"/>
    <col min="3074" max="3074" width="29.44140625" style="1" customWidth="1"/>
    <col min="3075" max="3075" width="16.88671875" style="1" customWidth="1"/>
    <col min="3076" max="3079" width="12" style="1" customWidth="1"/>
    <col min="3080" max="3080" width="1.33203125" style="1" customWidth="1"/>
    <col min="3081" max="3081" width="1.109375" style="1" customWidth="1"/>
    <col min="3082" max="3082" width="10.44140625" style="1" customWidth="1"/>
    <col min="3083" max="3083" width="11.44140625" style="1" bestFit="1" customWidth="1"/>
    <col min="3084" max="3084" width="11.88671875" style="1" customWidth="1"/>
    <col min="3085" max="3085" width="8.6640625" style="1" customWidth="1"/>
    <col min="3086" max="3086" width="11.88671875" style="1" bestFit="1" customWidth="1"/>
    <col min="3087" max="3087" width="11.109375" style="1" customWidth="1"/>
    <col min="3088" max="3088" width="4" style="1"/>
    <col min="3089" max="3089" width="8" style="1" customWidth="1"/>
    <col min="3090" max="3090" width="4" style="1"/>
    <col min="3091" max="3091" width="11.5546875" style="1" customWidth="1"/>
    <col min="3092" max="3328" width="4" style="1"/>
    <col min="3329" max="3329" width="3.44140625" style="1" customWidth="1"/>
    <col min="3330" max="3330" width="29.44140625" style="1" customWidth="1"/>
    <col min="3331" max="3331" width="16.88671875" style="1" customWidth="1"/>
    <col min="3332" max="3335" width="12" style="1" customWidth="1"/>
    <col min="3336" max="3336" width="1.33203125" style="1" customWidth="1"/>
    <col min="3337" max="3337" width="1.109375" style="1" customWidth="1"/>
    <col min="3338" max="3338" width="10.44140625" style="1" customWidth="1"/>
    <col min="3339" max="3339" width="11.44140625" style="1" bestFit="1" customWidth="1"/>
    <col min="3340" max="3340" width="11.88671875" style="1" customWidth="1"/>
    <col min="3341" max="3341" width="8.6640625" style="1" customWidth="1"/>
    <col min="3342" max="3342" width="11.88671875" style="1" bestFit="1" customWidth="1"/>
    <col min="3343" max="3343" width="11.109375" style="1" customWidth="1"/>
    <col min="3344" max="3344" width="4" style="1"/>
    <col min="3345" max="3345" width="8" style="1" customWidth="1"/>
    <col min="3346" max="3346" width="4" style="1"/>
    <col min="3347" max="3347" width="11.5546875" style="1" customWidth="1"/>
    <col min="3348" max="3584" width="4" style="1"/>
    <col min="3585" max="3585" width="3.44140625" style="1" customWidth="1"/>
    <col min="3586" max="3586" width="29.44140625" style="1" customWidth="1"/>
    <col min="3587" max="3587" width="16.88671875" style="1" customWidth="1"/>
    <col min="3588" max="3591" width="12" style="1" customWidth="1"/>
    <col min="3592" max="3592" width="1.33203125" style="1" customWidth="1"/>
    <col min="3593" max="3593" width="1.109375" style="1" customWidth="1"/>
    <col min="3594" max="3594" width="10.44140625" style="1" customWidth="1"/>
    <col min="3595" max="3595" width="11.44140625" style="1" bestFit="1" customWidth="1"/>
    <col min="3596" max="3596" width="11.88671875" style="1" customWidth="1"/>
    <col min="3597" max="3597" width="8.6640625" style="1" customWidth="1"/>
    <col min="3598" max="3598" width="11.88671875" style="1" bestFit="1" customWidth="1"/>
    <col min="3599" max="3599" width="11.109375" style="1" customWidth="1"/>
    <col min="3600" max="3600" width="4" style="1"/>
    <col min="3601" max="3601" width="8" style="1" customWidth="1"/>
    <col min="3602" max="3602" width="4" style="1"/>
    <col min="3603" max="3603" width="11.5546875" style="1" customWidth="1"/>
    <col min="3604" max="3840" width="4" style="1"/>
    <col min="3841" max="3841" width="3.44140625" style="1" customWidth="1"/>
    <col min="3842" max="3842" width="29.44140625" style="1" customWidth="1"/>
    <col min="3843" max="3843" width="16.88671875" style="1" customWidth="1"/>
    <col min="3844" max="3847" width="12" style="1" customWidth="1"/>
    <col min="3848" max="3848" width="1.33203125" style="1" customWidth="1"/>
    <col min="3849" max="3849" width="1.109375" style="1" customWidth="1"/>
    <col min="3850" max="3850" width="10.44140625" style="1" customWidth="1"/>
    <col min="3851" max="3851" width="11.44140625" style="1" bestFit="1" customWidth="1"/>
    <col min="3852" max="3852" width="11.88671875" style="1" customWidth="1"/>
    <col min="3853" max="3853" width="8.6640625" style="1" customWidth="1"/>
    <col min="3854" max="3854" width="11.88671875" style="1" bestFit="1" customWidth="1"/>
    <col min="3855" max="3855" width="11.109375" style="1" customWidth="1"/>
    <col min="3856" max="3856" width="4" style="1"/>
    <col min="3857" max="3857" width="8" style="1" customWidth="1"/>
    <col min="3858" max="3858" width="4" style="1"/>
    <col min="3859" max="3859" width="11.5546875" style="1" customWidth="1"/>
    <col min="3860" max="4096" width="4" style="1"/>
    <col min="4097" max="4097" width="3.44140625" style="1" customWidth="1"/>
    <col min="4098" max="4098" width="29.44140625" style="1" customWidth="1"/>
    <col min="4099" max="4099" width="16.88671875" style="1" customWidth="1"/>
    <col min="4100" max="4103" width="12" style="1" customWidth="1"/>
    <col min="4104" max="4104" width="1.33203125" style="1" customWidth="1"/>
    <col min="4105" max="4105" width="1.109375" style="1" customWidth="1"/>
    <col min="4106" max="4106" width="10.44140625" style="1" customWidth="1"/>
    <col min="4107" max="4107" width="11.44140625" style="1" bestFit="1" customWidth="1"/>
    <col min="4108" max="4108" width="11.88671875" style="1" customWidth="1"/>
    <col min="4109" max="4109" width="8.6640625" style="1" customWidth="1"/>
    <col min="4110" max="4110" width="11.88671875" style="1" bestFit="1" customWidth="1"/>
    <col min="4111" max="4111" width="11.109375" style="1" customWidth="1"/>
    <col min="4112" max="4112" width="4" style="1"/>
    <col min="4113" max="4113" width="8" style="1" customWidth="1"/>
    <col min="4114" max="4114" width="4" style="1"/>
    <col min="4115" max="4115" width="11.5546875" style="1" customWidth="1"/>
    <col min="4116" max="4352" width="4" style="1"/>
    <col min="4353" max="4353" width="3.44140625" style="1" customWidth="1"/>
    <col min="4354" max="4354" width="29.44140625" style="1" customWidth="1"/>
    <col min="4355" max="4355" width="16.88671875" style="1" customWidth="1"/>
    <col min="4356" max="4359" width="12" style="1" customWidth="1"/>
    <col min="4360" max="4360" width="1.33203125" style="1" customWidth="1"/>
    <col min="4361" max="4361" width="1.109375" style="1" customWidth="1"/>
    <col min="4362" max="4362" width="10.44140625" style="1" customWidth="1"/>
    <col min="4363" max="4363" width="11.44140625" style="1" bestFit="1" customWidth="1"/>
    <col min="4364" max="4364" width="11.88671875" style="1" customWidth="1"/>
    <col min="4365" max="4365" width="8.6640625" style="1" customWidth="1"/>
    <col min="4366" max="4366" width="11.88671875" style="1" bestFit="1" customWidth="1"/>
    <col min="4367" max="4367" width="11.109375" style="1" customWidth="1"/>
    <col min="4368" max="4368" width="4" style="1"/>
    <col min="4369" max="4369" width="8" style="1" customWidth="1"/>
    <col min="4370" max="4370" width="4" style="1"/>
    <col min="4371" max="4371" width="11.5546875" style="1" customWidth="1"/>
    <col min="4372" max="4608" width="4" style="1"/>
    <col min="4609" max="4609" width="3.44140625" style="1" customWidth="1"/>
    <col min="4610" max="4610" width="29.44140625" style="1" customWidth="1"/>
    <col min="4611" max="4611" width="16.88671875" style="1" customWidth="1"/>
    <col min="4612" max="4615" width="12" style="1" customWidth="1"/>
    <col min="4616" max="4616" width="1.33203125" style="1" customWidth="1"/>
    <col min="4617" max="4617" width="1.109375" style="1" customWidth="1"/>
    <col min="4618" max="4618" width="10.44140625" style="1" customWidth="1"/>
    <col min="4619" max="4619" width="11.44140625" style="1" bestFit="1" customWidth="1"/>
    <col min="4620" max="4620" width="11.88671875" style="1" customWidth="1"/>
    <col min="4621" max="4621" width="8.6640625" style="1" customWidth="1"/>
    <col min="4622" max="4622" width="11.88671875" style="1" bestFit="1" customWidth="1"/>
    <col min="4623" max="4623" width="11.109375" style="1" customWidth="1"/>
    <col min="4624" max="4624" width="4" style="1"/>
    <col min="4625" max="4625" width="8" style="1" customWidth="1"/>
    <col min="4626" max="4626" width="4" style="1"/>
    <col min="4627" max="4627" width="11.5546875" style="1" customWidth="1"/>
    <col min="4628" max="4864" width="4" style="1"/>
    <col min="4865" max="4865" width="3.44140625" style="1" customWidth="1"/>
    <col min="4866" max="4866" width="29.44140625" style="1" customWidth="1"/>
    <col min="4867" max="4867" width="16.88671875" style="1" customWidth="1"/>
    <col min="4868" max="4871" width="12" style="1" customWidth="1"/>
    <col min="4872" max="4872" width="1.33203125" style="1" customWidth="1"/>
    <col min="4873" max="4873" width="1.109375" style="1" customWidth="1"/>
    <col min="4874" max="4874" width="10.44140625" style="1" customWidth="1"/>
    <col min="4875" max="4875" width="11.44140625" style="1" bestFit="1" customWidth="1"/>
    <col min="4876" max="4876" width="11.88671875" style="1" customWidth="1"/>
    <col min="4877" max="4877" width="8.6640625" style="1" customWidth="1"/>
    <col min="4878" max="4878" width="11.88671875" style="1" bestFit="1" customWidth="1"/>
    <col min="4879" max="4879" width="11.109375" style="1" customWidth="1"/>
    <col min="4880" max="4880" width="4" style="1"/>
    <col min="4881" max="4881" width="8" style="1" customWidth="1"/>
    <col min="4882" max="4882" width="4" style="1"/>
    <col min="4883" max="4883" width="11.5546875" style="1" customWidth="1"/>
    <col min="4884" max="5120" width="4" style="1"/>
    <col min="5121" max="5121" width="3.44140625" style="1" customWidth="1"/>
    <col min="5122" max="5122" width="29.44140625" style="1" customWidth="1"/>
    <col min="5123" max="5123" width="16.88671875" style="1" customWidth="1"/>
    <col min="5124" max="5127" width="12" style="1" customWidth="1"/>
    <col min="5128" max="5128" width="1.33203125" style="1" customWidth="1"/>
    <col min="5129" max="5129" width="1.109375" style="1" customWidth="1"/>
    <col min="5130" max="5130" width="10.44140625" style="1" customWidth="1"/>
    <col min="5131" max="5131" width="11.44140625" style="1" bestFit="1" customWidth="1"/>
    <col min="5132" max="5132" width="11.88671875" style="1" customWidth="1"/>
    <col min="5133" max="5133" width="8.6640625" style="1" customWidth="1"/>
    <col min="5134" max="5134" width="11.88671875" style="1" bestFit="1" customWidth="1"/>
    <col min="5135" max="5135" width="11.109375" style="1" customWidth="1"/>
    <col min="5136" max="5136" width="4" style="1"/>
    <col min="5137" max="5137" width="8" style="1" customWidth="1"/>
    <col min="5138" max="5138" width="4" style="1"/>
    <col min="5139" max="5139" width="11.5546875" style="1" customWidth="1"/>
    <col min="5140" max="5376" width="4" style="1"/>
    <col min="5377" max="5377" width="3.44140625" style="1" customWidth="1"/>
    <col min="5378" max="5378" width="29.44140625" style="1" customWidth="1"/>
    <col min="5379" max="5379" width="16.88671875" style="1" customWidth="1"/>
    <col min="5380" max="5383" width="12" style="1" customWidth="1"/>
    <col min="5384" max="5384" width="1.33203125" style="1" customWidth="1"/>
    <col min="5385" max="5385" width="1.109375" style="1" customWidth="1"/>
    <col min="5386" max="5386" width="10.44140625" style="1" customWidth="1"/>
    <col min="5387" max="5387" width="11.44140625" style="1" bestFit="1" customWidth="1"/>
    <col min="5388" max="5388" width="11.88671875" style="1" customWidth="1"/>
    <col min="5389" max="5389" width="8.6640625" style="1" customWidth="1"/>
    <col min="5390" max="5390" width="11.88671875" style="1" bestFit="1" customWidth="1"/>
    <col min="5391" max="5391" width="11.109375" style="1" customWidth="1"/>
    <col min="5392" max="5392" width="4" style="1"/>
    <col min="5393" max="5393" width="8" style="1" customWidth="1"/>
    <col min="5394" max="5394" width="4" style="1"/>
    <col min="5395" max="5395" width="11.5546875" style="1" customWidth="1"/>
    <col min="5396" max="5632" width="4" style="1"/>
    <col min="5633" max="5633" width="3.44140625" style="1" customWidth="1"/>
    <col min="5634" max="5634" width="29.44140625" style="1" customWidth="1"/>
    <col min="5635" max="5635" width="16.88671875" style="1" customWidth="1"/>
    <col min="5636" max="5639" width="12" style="1" customWidth="1"/>
    <col min="5640" max="5640" width="1.33203125" style="1" customWidth="1"/>
    <col min="5641" max="5641" width="1.109375" style="1" customWidth="1"/>
    <col min="5642" max="5642" width="10.44140625" style="1" customWidth="1"/>
    <col min="5643" max="5643" width="11.44140625" style="1" bestFit="1" customWidth="1"/>
    <col min="5644" max="5644" width="11.88671875" style="1" customWidth="1"/>
    <col min="5645" max="5645" width="8.6640625" style="1" customWidth="1"/>
    <col min="5646" max="5646" width="11.88671875" style="1" bestFit="1" customWidth="1"/>
    <col min="5647" max="5647" width="11.109375" style="1" customWidth="1"/>
    <col min="5648" max="5648" width="4" style="1"/>
    <col min="5649" max="5649" width="8" style="1" customWidth="1"/>
    <col min="5650" max="5650" width="4" style="1"/>
    <col min="5651" max="5651" width="11.5546875" style="1" customWidth="1"/>
    <col min="5652" max="5888" width="4" style="1"/>
    <col min="5889" max="5889" width="3.44140625" style="1" customWidth="1"/>
    <col min="5890" max="5890" width="29.44140625" style="1" customWidth="1"/>
    <col min="5891" max="5891" width="16.88671875" style="1" customWidth="1"/>
    <col min="5892" max="5895" width="12" style="1" customWidth="1"/>
    <col min="5896" max="5896" width="1.33203125" style="1" customWidth="1"/>
    <col min="5897" max="5897" width="1.109375" style="1" customWidth="1"/>
    <col min="5898" max="5898" width="10.44140625" style="1" customWidth="1"/>
    <col min="5899" max="5899" width="11.44140625" style="1" bestFit="1" customWidth="1"/>
    <col min="5900" max="5900" width="11.88671875" style="1" customWidth="1"/>
    <col min="5901" max="5901" width="8.6640625" style="1" customWidth="1"/>
    <col min="5902" max="5902" width="11.88671875" style="1" bestFit="1" customWidth="1"/>
    <col min="5903" max="5903" width="11.109375" style="1" customWidth="1"/>
    <col min="5904" max="5904" width="4" style="1"/>
    <col min="5905" max="5905" width="8" style="1" customWidth="1"/>
    <col min="5906" max="5906" width="4" style="1"/>
    <col min="5907" max="5907" width="11.5546875" style="1" customWidth="1"/>
    <col min="5908" max="6144" width="4" style="1"/>
    <col min="6145" max="6145" width="3.44140625" style="1" customWidth="1"/>
    <col min="6146" max="6146" width="29.44140625" style="1" customWidth="1"/>
    <col min="6147" max="6147" width="16.88671875" style="1" customWidth="1"/>
    <col min="6148" max="6151" width="12" style="1" customWidth="1"/>
    <col min="6152" max="6152" width="1.33203125" style="1" customWidth="1"/>
    <col min="6153" max="6153" width="1.109375" style="1" customWidth="1"/>
    <col min="6154" max="6154" width="10.44140625" style="1" customWidth="1"/>
    <col min="6155" max="6155" width="11.44140625" style="1" bestFit="1" customWidth="1"/>
    <col min="6156" max="6156" width="11.88671875" style="1" customWidth="1"/>
    <col min="6157" max="6157" width="8.6640625" style="1" customWidth="1"/>
    <col min="6158" max="6158" width="11.88671875" style="1" bestFit="1" customWidth="1"/>
    <col min="6159" max="6159" width="11.109375" style="1" customWidth="1"/>
    <col min="6160" max="6160" width="4" style="1"/>
    <col min="6161" max="6161" width="8" style="1" customWidth="1"/>
    <col min="6162" max="6162" width="4" style="1"/>
    <col min="6163" max="6163" width="11.5546875" style="1" customWidth="1"/>
    <col min="6164" max="6400" width="4" style="1"/>
    <col min="6401" max="6401" width="3.44140625" style="1" customWidth="1"/>
    <col min="6402" max="6402" width="29.44140625" style="1" customWidth="1"/>
    <col min="6403" max="6403" width="16.88671875" style="1" customWidth="1"/>
    <col min="6404" max="6407" width="12" style="1" customWidth="1"/>
    <col min="6408" max="6408" width="1.33203125" style="1" customWidth="1"/>
    <col min="6409" max="6409" width="1.109375" style="1" customWidth="1"/>
    <col min="6410" max="6410" width="10.44140625" style="1" customWidth="1"/>
    <col min="6411" max="6411" width="11.44140625" style="1" bestFit="1" customWidth="1"/>
    <col min="6412" max="6412" width="11.88671875" style="1" customWidth="1"/>
    <col min="6413" max="6413" width="8.6640625" style="1" customWidth="1"/>
    <col min="6414" max="6414" width="11.88671875" style="1" bestFit="1" customWidth="1"/>
    <col min="6415" max="6415" width="11.109375" style="1" customWidth="1"/>
    <col min="6416" max="6416" width="4" style="1"/>
    <col min="6417" max="6417" width="8" style="1" customWidth="1"/>
    <col min="6418" max="6418" width="4" style="1"/>
    <col min="6419" max="6419" width="11.5546875" style="1" customWidth="1"/>
    <col min="6420" max="6656" width="4" style="1"/>
    <col min="6657" max="6657" width="3.44140625" style="1" customWidth="1"/>
    <col min="6658" max="6658" width="29.44140625" style="1" customWidth="1"/>
    <col min="6659" max="6659" width="16.88671875" style="1" customWidth="1"/>
    <col min="6660" max="6663" width="12" style="1" customWidth="1"/>
    <col min="6664" max="6664" width="1.33203125" style="1" customWidth="1"/>
    <col min="6665" max="6665" width="1.109375" style="1" customWidth="1"/>
    <col min="6666" max="6666" width="10.44140625" style="1" customWidth="1"/>
    <col min="6667" max="6667" width="11.44140625" style="1" bestFit="1" customWidth="1"/>
    <col min="6668" max="6668" width="11.88671875" style="1" customWidth="1"/>
    <col min="6669" max="6669" width="8.6640625" style="1" customWidth="1"/>
    <col min="6670" max="6670" width="11.88671875" style="1" bestFit="1" customWidth="1"/>
    <col min="6671" max="6671" width="11.109375" style="1" customWidth="1"/>
    <col min="6672" max="6672" width="4" style="1"/>
    <col min="6673" max="6673" width="8" style="1" customWidth="1"/>
    <col min="6674" max="6674" width="4" style="1"/>
    <col min="6675" max="6675" width="11.5546875" style="1" customWidth="1"/>
    <col min="6676" max="6912" width="4" style="1"/>
    <col min="6913" max="6913" width="3.44140625" style="1" customWidth="1"/>
    <col min="6914" max="6914" width="29.44140625" style="1" customWidth="1"/>
    <col min="6915" max="6915" width="16.88671875" style="1" customWidth="1"/>
    <col min="6916" max="6919" width="12" style="1" customWidth="1"/>
    <col min="6920" max="6920" width="1.33203125" style="1" customWidth="1"/>
    <col min="6921" max="6921" width="1.109375" style="1" customWidth="1"/>
    <col min="6922" max="6922" width="10.44140625" style="1" customWidth="1"/>
    <col min="6923" max="6923" width="11.44140625" style="1" bestFit="1" customWidth="1"/>
    <col min="6924" max="6924" width="11.88671875" style="1" customWidth="1"/>
    <col min="6925" max="6925" width="8.6640625" style="1" customWidth="1"/>
    <col min="6926" max="6926" width="11.88671875" style="1" bestFit="1" customWidth="1"/>
    <col min="6927" max="6927" width="11.109375" style="1" customWidth="1"/>
    <col min="6928" max="6928" width="4" style="1"/>
    <col min="6929" max="6929" width="8" style="1" customWidth="1"/>
    <col min="6930" max="6930" width="4" style="1"/>
    <col min="6931" max="6931" width="11.5546875" style="1" customWidth="1"/>
    <col min="6932" max="7168" width="4" style="1"/>
    <col min="7169" max="7169" width="3.44140625" style="1" customWidth="1"/>
    <col min="7170" max="7170" width="29.44140625" style="1" customWidth="1"/>
    <col min="7171" max="7171" width="16.88671875" style="1" customWidth="1"/>
    <col min="7172" max="7175" width="12" style="1" customWidth="1"/>
    <col min="7176" max="7176" width="1.33203125" style="1" customWidth="1"/>
    <col min="7177" max="7177" width="1.109375" style="1" customWidth="1"/>
    <col min="7178" max="7178" width="10.44140625" style="1" customWidth="1"/>
    <col min="7179" max="7179" width="11.44140625" style="1" bestFit="1" customWidth="1"/>
    <col min="7180" max="7180" width="11.88671875" style="1" customWidth="1"/>
    <col min="7181" max="7181" width="8.6640625" style="1" customWidth="1"/>
    <col min="7182" max="7182" width="11.88671875" style="1" bestFit="1" customWidth="1"/>
    <col min="7183" max="7183" width="11.109375" style="1" customWidth="1"/>
    <col min="7184" max="7184" width="4" style="1"/>
    <col min="7185" max="7185" width="8" style="1" customWidth="1"/>
    <col min="7186" max="7186" width="4" style="1"/>
    <col min="7187" max="7187" width="11.5546875" style="1" customWidth="1"/>
    <col min="7188" max="7424" width="4" style="1"/>
    <col min="7425" max="7425" width="3.44140625" style="1" customWidth="1"/>
    <col min="7426" max="7426" width="29.44140625" style="1" customWidth="1"/>
    <col min="7427" max="7427" width="16.88671875" style="1" customWidth="1"/>
    <col min="7428" max="7431" width="12" style="1" customWidth="1"/>
    <col min="7432" max="7432" width="1.33203125" style="1" customWidth="1"/>
    <col min="7433" max="7433" width="1.109375" style="1" customWidth="1"/>
    <col min="7434" max="7434" width="10.44140625" style="1" customWidth="1"/>
    <col min="7435" max="7435" width="11.44140625" style="1" bestFit="1" customWidth="1"/>
    <col min="7436" max="7436" width="11.88671875" style="1" customWidth="1"/>
    <col min="7437" max="7437" width="8.6640625" style="1" customWidth="1"/>
    <col min="7438" max="7438" width="11.88671875" style="1" bestFit="1" customWidth="1"/>
    <col min="7439" max="7439" width="11.109375" style="1" customWidth="1"/>
    <col min="7440" max="7440" width="4" style="1"/>
    <col min="7441" max="7441" width="8" style="1" customWidth="1"/>
    <col min="7442" max="7442" width="4" style="1"/>
    <col min="7443" max="7443" width="11.5546875" style="1" customWidth="1"/>
    <col min="7444" max="7680" width="4" style="1"/>
    <col min="7681" max="7681" width="3.44140625" style="1" customWidth="1"/>
    <col min="7682" max="7682" width="29.44140625" style="1" customWidth="1"/>
    <col min="7683" max="7683" width="16.88671875" style="1" customWidth="1"/>
    <col min="7684" max="7687" width="12" style="1" customWidth="1"/>
    <col min="7688" max="7688" width="1.33203125" style="1" customWidth="1"/>
    <col min="7689" max="7689" width="1.109375" style="1" customWidth="1"/>
    <col min="7690" max="7690" width="10.44140625" style="1" customWidth="1"/>
    <col min="7691" max="7691" width="11.44140625" style="1" bestFit="1" customWidth="1"/>
    <col min="7692" max="7692" width="11.88671875" style="1" customWidth="1"/>
    <col min="7693" max="7693" width="8.6640625" style="1" customWidth="1"/>
    <col min="7694" max="7694" width="11.88671875" style="1" bestFit="1" customWidth="1"/>
    <col min="7695" max="7695" width="11.109375" style="1" customWidth="1"/>
    <col min="7696" max="7696" width="4" style="1"/>
    <col min="7697" max="7697" width="8" style="1" customWidth="1"/>
    <col min="7698" max="7698" width="4" style="1"/>
    <col min="7699" max="7699" width="11.5546875" style="1" customWidth="1"/>
    <col min="7700" max="7936" width="4" style="1"/>
    <col min="7937" max="7937" width="3.44140625" style="1" customWidth="1"/>
    <col min="7938" max="7938" width="29.44140625" style="1" customWidth="1"/>
    <col min="7939" max="7939" width="16.88671875" style="1" customWidth="1"/>
    <col min="7940" max="7943" width="12" style="1" customWidth="1"/>
    <col min="7944" max="7944" width="1.33203125" style="1" customWidth="1"/>
    <col min="7945" max="7945" width="1.109375" style="1" customWidth="1"/>
    <col min="7946" max="7946" width="10.44140625" style="1" customWidth="1"/>
    <col min="7947" max="7947" width="11.44140625" style="1" bestFit="1" customWidth="1"/>
    <col min="7948" max="7948" width="11.88671875" style="1" customWidth="1"/>
    <col min="7949" max="7949" width="8.6640625" style="1" customWidth="1"/>
    <col min="7950" max="7950" width="11.88671875" style="1" bestFit="1" customWidth="1"/>
    <col min="7951" max="7951" width="11.109375" style="1" customWidth="1"/>
    <col min="7952" max="7952" width="4" style="1"/>
    <col min="7953" max="7953" width="8" style="1" customWidth="1"/>
    <col min="7954" max="7954" width="4" style="1"/>
    <col min="7955" max="7955" width="11.5546875" style="1" customWidth="1"/>
    <col min="7956" max="8192" width="4" style="1"/>
    <col min="8193" max="8193" width="3.44140625" style="1" customWidth="1"/>
    <col min="8194" max="8194" width="29.44140625" style="1" customWidth="1"/>
    <col min="8195" max="8195" width="16.88671875" style="1" customWidth="1"/>
    <col min="8196" max="8199" width="12" style="1" customWidth="1"/>
    <col min="8200" max="8200" width="1.33203125" style="1" customWidth="1"/>
    <col min="8201" max="8201" width="1.109375" style="1" customWidth="1"/>
    <col min="8202" max="8202" width="10.44140625" style="1" customWidth="1"/>
    <col min="8203" max="8203" width="11.44140625" style="1" bestFit="1" customWidth="1"/>
    <col min="8204" max="8204" width="11.88671875" style="1" customWidth="1"/>
    <col min="8205" max="8205" width="8.6640625" style="1" customWidth="1"/>
    <col min="8206" max="8206" width="11.88671875" style="1" bestFit="1" customWidth="1"/>
    <col min="8207" max="8207" width="11.109375" style="1" customWidth="1"/>
    <col min="8208" max="8208" width="4" style="1"/>
    <col min="8209" max="8209" width="8" style="1" customWidth="1"/>
    <col min="8210" max="8210" width="4" style="1"/>
    <col min="8211" max="8211" width="11.5546875" style="1" customWidth="1"/>
    <col min="8212" max="8448" width="4" style="1"/>
    <col min="8449" max="8449" width="3.44140625" style="1" customWidth="1"/>
    <col min="8450" max="8450" width="29.44140625" style="1" customWidth="1"/>
    <col min="8451" max="8451" width="16.88671875" style="1" customWidth="1"/>
    <col min="8452" max="8455" width="12" style="1" customWidth="1"/>
    <col min="8456" max="8456" width="1.33203125" style="1" customWidth="1"/>
    <col min="8457" max="8457" width="1.109375" style="1" customWidth="1"/>
    <col min="8458" max="8458" width="10.44140625" style="1" customWidth="1"/>
    <col min="8459" max="8459" width="11.44140625" style="1" bestFit="1" customWidth="1"/>
    <col min="8460" max="8460" width="11.88671875" style="1" customWidth="1"/>
    <col min="8461" max="8461" width="8.6640625" style="1" customWidth="1"/>
    <col min="8462" max="8462" width="11.88671875" style="1" bestFit="1" customWidth="1"/>
    <col min="8463" max="8463" width="11.109375" style="1" customWidth="1"/>
    <col min="8464" max="8464" width="4" style="1"/>
    <col min="8465" max="8465" width="8" style="1" customWidth="1"/>
    <col min="8466" max="8466" width="4" style="1"/>
    <col min="8467" max="8467" width="11.5546875" style="1" customWidth="1"/>
    <col min="8468" max="8704" width="4" style="1"/>
    <col min="8705" max="8705" width="3.44140625" style="1" customWidth="1"/>
    <col min="8706" max="8706" width="29.44140625" style="1" customWidth="1"/>
    <col min="8707" max="8707" width="16.88671875" style="1" customWidth="1"/>
    <col min="8708" max="8711" width="12" style="1" customWidth="1"/>
    <col min="8712" max="8712" width="1.33203125" style="1" customWidth="1"/>
    <col min="8713" max="8713" width="1.109375" style="1" customWidth="1"/>
    <col min="8714" max="8714" width="10.44140625" style="1" customWidth="1"/>
    <col min="8715" max="8715" width="11.44140625" style="1" bestFit="1" customWidth="1"/>
    <col min="8716" max="8716" width="11.88671875" style="1" customWidth="1"/>
    <col min="8717" max="8717" width="8.6640625" style="1" customWidth="1"/>
    <col min="8718" max="8718" width="11.88671875" style="1" bestFit="1" customWidth="1"/>
    <col min="8719" max="8719" width="11.109375" style="1" customWidth="1"/>
    <col min="8720" max="8720" width="4" style="1"/>
    <col min="8721" max="8721" width="8" style="1" customWidth="1"/>
    <col min="8722" max="8722" width="4" style="1"/>
    <col min="8723" max="8723" width="11.5546875" style="1" customWidth="1"/>
    <col min="8724" max="8960" width="4" style="1"/>
    <col min="8961" max="8961" width="3.44140625" style="1" customWidth="1"/>
    <col min="8962" max="8962" width="29.44140625" style="1" customWidth="1"/>
    <col min="8963" max="8963" width="16.88671875" style="1" customWidth="1"/>
    <col min="8964" max="8967" width="12" style="1" customWidth="1"/>
    <col min="8968" max="8968" width="1.33203125" style="1" customWidth="1"/>
    <col min="8969" max="8969" width="1.109375" style="1" customWidth="1"/>
    <col min="8970" max="8970" width="10.44140625" style="1" customWidth="1"/>
    <col min="8971" max="8971" width="11.44140625" style="1" bestFit="1" customWidth="1"/>
    <col min="8972" max="8972" width="11.88671875" style="1" customWidth="1"/>
    <col min="8973" max="8973" width="8.6640625" style="1" customWidth="1"/>
    <col min="8974" max="8974" width="11.88671875" style="1" bestFit="1" customWidth="1"/>
    <col min="8975" max="8975" width="11.109375" style="1" customWidth="1"/>
    <col min="8976" max="8976" width="4" style="1"/>
    <col min="8977" max="8977" width="8" style="1" customWidth="1"/>
    <col min="8978" max="8978" width="4" style="1"/>
    <col min="8979" max="8979" width="11.5546875" style="1" customWidth="1"/>
    <col min="8980" max="9216" width="4" style="1"/>
    <col min="9217" max="9217" width="3.44140625" style="1" customWidth="1"/>
    <col min="9218" max="9218" width="29.44140625" style="1" customWidth="1"/>
    <col min="9219" max="9219" width="16.88671875" style="1" customWidth="1"/>
    <col min="9220" max="9223" width="12" style="1" customWidth="1"/>
    <col min="9224" max="9224" width="1.33203125" style="1" customWidth="1"/>
    <col min="9225" max="9225" width="1.109375" style="1" customWidth="1"/>
    <col min="9226" max="9226" width="10.44140625" style="1" customWidth="1"/>
    <col min="9227" max="9227" width="11.44140625" style="1" bestFit="1" customWidth="1"/>
    <col min="9228" max="9228" width="11.88671875" style="1" customWidth="1"/>
    <col min="9229" max="9229" width="8.6640625" style="1" customWidth="1"/>
    <col min="9230" max="9230" width="11.88671875" style="1" bestFit="1" customWidth="1"/>
    <col min="9231" max="9231" width="11.109375" style="1" customWidth="1"/>
    <col min="9232" max="9232" width="4" style="1"/>
    <col min="9233" max="9233" width="8" style="1" customWidth="1"/>
    <col min="9234" max="9234" width="4" style="1"/>
    <col min="9235" max="9235" width="11.5546875" style="1" customWidth="1"/>
    <col min="9236" max="9472" width="4" style="1"/>
    <col min="9473" max="9473" width="3.44140625" style="1" customWidth="1"/>
    <col min="9474" max="9474" width="29.44140625" style="1" customWidth="1"/>
    <col min="9475" max="9475" width="16.88671875" style="1" customWidth="1"/>
    <col min="9476" max="9479" width="12" style="1" customWidth="1"/>
    <col min="9480" max="9480" width="1.33203125" style="1" customWidth="1"/>
    <col min="9481" max="9481" width="1.109375" style="1" customWidth="1"/>
    <col min="9482" max="9482" width="10.44140625" style="1" customWidth="1"/>
    <col min="9483" max="9483" width="11.44140625" style="1" bestFit="1" customWidth="1"/>
    <col min="9484" max="9484" width="11.88671875" style="1" customWidth="1"/>
    <col min="9485" max="9485" width="8.6640625" style="1" customWidth="1"/>
    <col min="9486" max="9486" width="11.88671875" style="1" bestFit="1" customWidth="1"/>
    <col min="9487" max="9487" width="11.109375" style="1" customWidth="1"/>
    <col min="9488" max="9488" width="4" style="1"/>
    <col min="9489" max="9489" width="8" style="1" customWidth="1"/>
    <col min="9490" max="9490" width="4" style="1"/>
    <col min="9491" max="9491" width="11.5546875" style="1" customWidth="1"/>
    <col min="9492" max="9728" width="4" style="1"/>
    <col min="9729" max="9729" width="3.44140625" style="1" customWidth="1"/>
    <col min="9730" max="9730" width="29.44140625" style="1" customWidth="1"/>
    <col min="9731" max="9731" width="16.88671875" style="1" customWidth="1"/>
    <col min="9732" max="9735" width="12" style="1" customWidth="1"/>
    <col min="9736" max="9736" width="1.33203125" style="1" customWidth="1"/>
    <col min="9737" max="9737" width="1.109375" style="1" customWidth="1"/>
    <col min="9738" max="9738" width="10.44140625" style="1" customWidth="1"/>
    <col min="9739" max="9739" width="11.44140625" style="1" bestFit="1" customWidth="1"/>
    <col min="9740" max="9740" width="11.88671875" style="1" customWidth="1"/>
    <col min="9741" max="9741" width="8.6640625" style="1" customWidth="1"/>
    <col min="9742" max="9742" width="11.88671875" style="1" bestFit="1" customWidth="1"/>
    <col min="9743" max="9743" width="11.109375" style="1" customWidth="1"/>
    <col min="9744" max="9744" width="4" style="1"/>
    <col min="9745" max="9745" width="8" style="1" customWidth="1"/>
    <col min="9746" max="9746" width="4" style="1"/>
    <col min="9747" max="9747" width="11.5546875" style="1" customWidth="1"/>
    <col min="9748" max="9984" width="4" style="1"/>
    <col min="9985" max="9985" width="3.44140625" style="1" customWidth="1"/>
    <col min="9986" max="9986" width="29.44140625" style="1" customWidth="1"/>
    <col min="9987" max="9987" width="16.88671875" style="1" customWidth="1"/>
    <col min="9988" max="9991" width="12" style="1" customWidth="1"/>
    <col min="9992" max="9992" width="1.33203125" style="1" customWidth="1"/>
    <col min="9993" max="9993" width="1.109375" style="1" customWidth="1"/>
    <col min="9994" max="9994" width="10.44140625" style="1" customWidth="1"/>
    <col min="9995" max="9995" width="11.44140625" style="1" bestFit="1" customWidth="1"/>
    <col min="9996" max="9996" width="11.88671875" style="1" customWidth="1"/>
    <col min="9997" max="9997" width="8.6640625" style="1" customWidth="1"/>
    <col min="9998" max="9998" width="11.88671875" style="1" bestFit="1" customWidth="1"/>
    <col min="9999" max="9999" width="11.109375" style="1" customWidth="1"/>
    <col min="10000" max="10000" width="4" style="1"/>
    <col min="10001" max="10001" width="8" style="1" customWidth="1"/>
    <col min="10002" max="10002" width="4" style="1"/>
    <col min="10003" max="10003" width="11.5546875" style="1" customWidth="1"/>
    <col min="10004" max="10240" width="4" style="1"/>
    <col min="10241" max="10241" width="3.44140625" style="1" customWidth="1"/>
    <col min="10242" max="10242" width="29.44140625" style="1" customWidth="1"/>
    <col min="10243" max="10243" width="16.88671875" style="1" customWidth="1"/>
    <col min="10244" max="10247" width="12" style="1" customWidth="1"/>
    <col min="10248" max="10248" width="1.33203125" style="1" customWidth="1"/>
    <col min="10249" max="10249" width="1.109375" style="1" customWidth="1"/>
    <col min="10250" max="10250" width="10.44140625" style="1" customWidth="1"/>
    <col min="10251" max="10251" width="11.44140625" style="1" bestFit="1" customWidth="1"/>
    <col min="10252" max="10252" width="11.88671875" style="1" customWidth="1"/>
    <col min="10253" max="10253" width="8.6640625" style="1" customWidth="1"/>
    <col min="10254" max="10254" width="11.88671875" style="1" bestFit="1" customWidth="1"/>
    <col min="10255" max="10255" width="11.109375" style="1" customWidth="1"/>
    <col min="10256" max="10256" width="4" style="1"/>
    <col min="10257" max="10257" width="8" style="1" customWidth="1"/>
    <col min="10258" max="10258" width="4" style="1"/>
    <col min="10259" max="10259" width="11.5546875" style="1" customWidth="1"/>
    <col min="10260" max="10496" width="4" style="1"/>
    <col min="10497" max="10497" width="3.44140625" style="1" customWidth="1"/>
    <col min="10498" max="10498" width="29.44140625" style="1" customWidth="1"/>
    <col min="10499" max="10499" width="16.88671875" style="1" customWidth="1"/>
    <col min="10500" max="10503" width="12" style="1" customWidth="1"/>
    <col min="10504" max="10504" width="1.33203125" style="1" customWidth="1"/>
    <col min="10505" max="10505" width="1.109375" style="1" customWidth="1"/>
    <col min="10506" max="10506" width="10.44140625" style="1" customWidth="1"/>
    <col min="10507" max="10507" width="11.44140625" style="1" bestFit="1" customWidth="1"/>
    <col min="10508" max="10508" width="11.88671875" style="1" customWidth="1"/>
    <col min="10509" max="10509" width="8.6640625" style="1" customWidth="1"/>
    <col min="10510" max="10510" width="11.88671875" style="1" bestFit="1" customWidth="1"/>
    <col min="10511" max="10511" width="11.109375" style="1" customWidth="1"/>
    <col min="10512" max="10512" width="4" style="1"/>
    <col min="10513" max="10513" width="8" style="1" customWidth="1"/>
    <col min="10514" max="10514" width="4" style="1"/>
    <col min="10515" max="10515" width="11.5546875" style="1" customWidth="1"/>
    <col min="10516" max="10752" width="4" style="1"/>
    <col min="10753" max="10753" width="3.44140625" style="1" customWidth="1"/>
    <col min="10754" max="10754" width="29.44140625" style="1" customWidth="1"/>
    <col min="10755" max="10755" width="16.88671875" style="1" customWidth="1"/>
    <col min="10756" max="10759" width="12" style="1" customWidth="1"/>
    <col min="10760" max="10760" width="1.33203125" style="1" customWidth="1"/>
    <col min="10761" max="10761" width="1.109375" style="1" customWidth="1"/>
    <col min="10762" max="10762" width="10.44140625" style="1" customWidth="1"/>
    <col min="10763" max="10763" width="11.44140625" style="1" bestFit="1" customWidth="1"/>
    <col min="10764" max="10764" width="11.88671875" style="1" customWidth="1"/>
    <col min="10765" max="10765" width="8.6640625" style="1" customWidth="1"/>
    <col min="10766" max="10766" width="11.88671875" style="1" bestFit="1" customWidth="1"/>
    <col min="10767" max="10767" width="11.109375" style="1" customWidth="1"/>
    <col min="10768" max="10768" width="4" style="1"/>
    <col min="10769" max="10769" width="8" style="1" customWidth="1"/>
    <col min="10770" max="10770" width="4" style="1"/>
    <col min="10771" max="10771" width="11.5546875" style="1" customWidth="1"/>
    <col min="10772" max="11008" width="4" style="1"/>
    <col min="11009" max="11009" width="3.44140625" style="1" customWidth="1"/>
    <col min="11010" max="11010" width="29.44140625" style="1" customWidth="1"/>
    <col min="11011" max="11011" width="16.88671875" style="1" customWidth="1"/>
    <col min="11012" max="11015" width="12" style="1" customWidth="1"/>
    <col min="11016" max="11016" width="1.33203125" style="1" customWidth="1"/>
    <col min="11017" max="11017" width="1.109375" style="1" customWidth="1"/>
    <col min="11018" max="11018" width="10.44140625" style="1" customWidth="1"/>
    <col min="11019" max="11019" width="11.44140625" style="1" bestFit="1" customWidth="1"/>
    <col min="11020" max="11020" width="11.88671875" style="1" customWidth="1"/>
    <col min="11021" max="11021" width="8.6640625" style="1" customWidth="1"/>
    <col min="11022" max="11022" width="11.88671875" style="1" bestFit="1" customWidth="1"/>
    <col min="11023" max="11023" width="11.109375" style="1" customWidth="1"/>
    <col min="11024" max="11024" width="4" style="1"/>
    <col min="11025" max="11025" width="8" style="1" customWidth="1"/>
    <col min="11026" max="11026" width="4" style="1"/>
    <col min="11027" max="11027" width="11.5546875" style="1" customWidth="1"/>
    <col min="11028" max="11264" width="4" style="1"/>
    <col min="11265" max="11265" width="3.44140625" style="1" customWidth="1"/>
    <col min="11266" max="11266" width="29.44140625" style="1" customWidth="1"/>
    <col min="11267" max="11267" width="16.88671875" style="1" customWidth="1"/>
    <col min="11268" max="11271" width="12" style="1" customWidth="1"/>
    <col min="11272" max="11272" width="1.33203125" style="1" customWidth="1"/>
    <col min="11273" max="11273" width="1.109375" style="1" customWidth="1"/>
    <col min="11274" max="11274" width="10.44140625" style="1" customWidth="1"/>
    <col min="11275" max="11275" width="11.44140625" style="1" bestFit="1" customWidth="1"/>
    <col min="11276" max="11276" width="11.88671875" style="1" customWidth="1"/>
    <col min="11277" max="11277" width="8.6640625" style="1" customWidth="1"/>
    <col min="11278" max="11278" width="11.88671875" style="1" bestFit="1" customWidth="1"/>
    <col min="11279" max="11279" width="11.109375" style="1" customWidth="1"/>
    <col min="11280" max="11280" width="4" style="1"/>
    <col min="11281" max="11281" width="8" style="1" customWidth="1"/>
    <col min="11282" max="11282" width="4" style="1"/>
    <col min="11283" max="11283" width="11.5546875" style="1" customWidth="1"/>
    <col min="11284" max="11520" width="4" style="1"/>
    <col min="11521" max="11521" width="3.44140625" style="1" customWidth="1"/>
    <col min="11522" max="11522" width="29.44140625" style="1" customWidth="1"/>
    <col min="11523" max="11523" width="16.88671875" style="1" customWidth="1"/>
    <col min="11524" max="11527" width="12" style="1" customWidth="1"/>
    <col min="11528" max="11528" width="1.33203125" style="1" customWidth="1"/>
    <col min="11529" max="11529" width="1.109375" style="1" customWidth="1"/>
    <col min="11530" max="11530" width="10.44140625" style="1" customWidth="1"/>
    <col min="11531" max="11531" width="11.44140625" style="1" bestFit="1" customWidth="1"/>
    <col min="11532" max="11532" width="11.88671875" style="1" customWidth="1"/>
    <col min="11533" max="11533" width="8.6640625" style="1" customWidth="1"/>
    <col min="11534" max="11534" width="11.88671875" style="1" bestFit="1" customWidth="1"/>
    <col min="11535" max="11535" width="11.109375" style="1" customWidth="1"/>
    <col min="11536" max="11536" width="4" style="1"/>
    <col min="11537" max="11537" width="8" style="1" customWidth="1"/>
    <col min="11538" max="11538" width="4" style="1"/>
    <col min="11539" max="11539" width="11.5546875" style="1" customWidth="1"/>
    <col min="11540" max="11776" width="4" style="1"/>
    <col min="11777" max="11777" width="3.44140625" style="1" customWidth="1"/>
    <col min="11778" max="11778" width="29.44140625" style="1" customWidth="1"/>
    <col min="11779" max="11779" width="16.88671875" style="1" customWidth="1"/>
    <col min="11780" max="11783" width="12" style="1" customWidth="1"/>
    <col min="11784" max="11784" width="1.33203125" style="1" customWidth="1"/>
    <col min="11785" max="11785" width="1.109375" style="1" customWidth="1"/>
    <col min="11786" max="11786" width="10.44140625" style="1" customWidth="1"/>
    <col min="11787" max="11787" width="11.44140625" style="1" bestFit="1" customWidth="1"/>
    <col min="11788" max="11788" width="11.88671875" style="1" customWidth="1"/>
    <col min="11789" max="11789" width="8.6640625" style="1" customWidth="1"/>
    <col min="11790" max="11790" width="11.88671875" style="1" bestFit="1" customWidth="1"/>
    <col min="11791" max="11791" width="11.109375" style="1" customWidth="1"/>
    <col min="11792" max="11792" width="4" style="1"/>
    <col min="11793" max="11793" width="8" style="1" customWidth="1"/>
    <col min="11794" max="11794" width="4" style="1"/>
    <col min="11795" max="11795" width="11.5546875" style="1" customWidth="1"/>
    <col min="11796" max="12032" width="4" style="1"/>
    <col min="12033" max="12033" width="3.44140625" style="1" customWidth="1"/>
    <col min="12034" max="12034" width="29.44140625" style="1" customWidth="1"/>
    <col min="12035" max="12035" width="16.88671875" style="1" customWidth="1"/>
    <col min="12036" max="12039" width="12" style="1" customWidth="1"/>
    <col min="12040" max="12040" width="1.33203125" style="1" customWidth="1"/>
    <col min="12041" max="12041" width="1.109375" style="1" customWidth="1"/>
    <col min="12042" max="12042" width="10.44140625" style="1" customWidth="1"/>
    <col min="12043" max="12043" width="11.44140625" style="1" bestFit="1" customWidth="1"/>
    <col min="12044" max="12044" width="11.88671875" style="1" customWidth="1"/>
    <col min="12045" max="12045" width="8.6640625" style="1" customWidth="1"/>
    <col min="12046" max="12046" width="11.88671875" style="1" bestFit="1" customWidth="1"/>
    <col min="12047" max="12047" width="11.109375" style="1" customWidth="1"/>
    <col min="12048" max="12048" width="4" style="1"/>
    <col min="12049" max="12049" width="8" style="1" customWidth="1"/>
    <col min="12050" max="12050" width="4" style="1"/>
    <col min="12051" max="12051" width="11.5546875" style="1" customWidth="1"/>
    <col min="12052" max="12288" width="4" style="1"/>
    <col min="12289" max="12289" width="3.44140625" style="1" customWidth="1"/>
    <col min="12290" max="12290" width="29.44140625" style="1" customWidth="1"/>
    <col min="12291" max="12291" width="16.88671875" style="1" customWidth="1"/>
    <col min="12292" max="12295" width="12" style="1" customWidth="1"/>
    <col min="12296" max="12296" width="1.33203125" style="1" customWidth="1"/>
    <col min="12297" max="12297" width="1.109375" style="1" customWidth="1"/>
    <col min="12298" max="12298" width="10.44140625" style="1" customWidth="1"/>
    <col min="12299" max="12299" width="11.44140625" style="1" bestFit="1" customWidth="1"/>
    <col min="12300" max="12300" width="11.88671875" style="1" customWidth="1"/>
    <col min="12301" max="12301" width="8.6640625" style="1" customWidth="1"/>
    <col min="12302" max="12302" width="11.88671875" style="1" bestFit="1" customWidth="1"/>
    <col min="12303" max="12303" width="11.109375" style="1" customWidth="1"/>
    <col min="12304" max="12304" width="4" style="1"/>
    <col min="12305" max="12305" width="8" style="1" customWidth="1"/>
    <col min="12306" max="12306" width="4" style="1"/>
    <col min="12307" max="12307" width="11.5546875" style="1" customWidth="1"/>
    <col min="12308" max="12544" width="4" style="1"/>
    <col min="12545" max="12545" width="3.44140625" style="1" customWidth="1"/>
    <col min="12546" max="12546" width="29.44140625" style="1" customWidth="1"/>
    <col min="12547" max="12547" width="16.88671875" style="1" customWidth="1"/>
    <col min="12548" max="12551" width="12" style="1" customWidth="1"/>
    <col min="12552" max="12552" width="1.33203125" style="1" customWidth="1"/>
    <col min="12553" max="12553" width="1.109375" style="1" customWidth="1"/>
    <col min="12554" max="12554" width="10.44140625" style="1" customWidth="1"/>
    <col min="12555" max="12555" width="11.44140625" style="1" bestFit="1" customWidth="1"/>
    <col min="12556" max="12556" width="11.88671875" style="1" customWidth="1"/>
    <col min="12557" max="12557" width="8.6640625" style="1" customWidth="1"/>
    <col min="12558" max="12558" width="11.88671875" style="1" bestFit="1" customWidth="1"/>
    <col min="12559" max="12559" width="11.109375" style="1" customWidth="1"/>
    <col min="12560" max="12560" width="4" style="1"/>
    <col min="12561" max="12561" width="8" style="1" customWidth="1"/>
    <col min="12562" max="12562" width="4" style="1"/>
    <col min="12563" max="12563" width="11.5546875" style="1" customWidth="1"/>
    <col min="12564" max="12800" width="4" style="1"/>
    <col min="12801" max="12801" width="3.44140625" style="1" customWidth="1"/>
    <col min="12802" max="12802" width="29.44140625" style="1" customWidth="1"/>
    <col min="12803" max="12803" width="16.88671875" style="1" customWidth="1"/>
    <col min="12804" max="12807" width="12" style="1" customWidth="1"/>
    <col min="12808" max="12808" width="1.33203125" style="1" customWidth="1"/>
    <col min="12809" max="12809" width="1.109375" style="1" customWidth="1"/>
    <col min="12810" max="12810" width="10.44140625" style="1" customWidth="1"/>
    <col min="12811" max="12811" width="11.44140625" style="1" bestFit="1" customWidth="1"/>
    <col min="12812" max="12812" width="11.88671875" style="1" customWidth="1"/>
    <col min="12813" max="12813" width="8.6640625" style="1" customWidth="1"/>
    <col min="12814" max="12814" width="11.88671875" style="1" bestFit="1" customWidth="1"/>
    <col min="12815" max="12815" width="11.109375" style="1" customWidth="1"/>
    <col min="12816" max="12816" width="4" style="1"/>
    <col min="12817" max="12817" width="8" style="1" customWidth="1"/>
    <col min="12818" max="12818" width="4" style="1"/>
    <col min="12819" max="12819" width="11.5546875" style="1" customWidth="1"/>
    <col min="12820" max="13056" width="4" style="1"/>
    <col min="13057" max="13057" width="3.44140625" style="1" customWidth="1"/>
    <col min="13058" max="13058" width="29.44140625" style="1" customWidth="1"/>
    <col min="13059" max="13059" width="16.88671875" style="1" customWidth="1"/>
    <col min="13060" max="13063" width="12" style="1" customWidth="1"/>
    <col min="13064" max="13064" width="1.33203125" style="1" customWidth="1"/>
    <col min="13065" max="13065" width="1.109375" style="1" customWidth="1"/>
    <col min="13066" max="13066" width="10.44140625" style="1" customWidth="1"/>
    <col min="13067" max="13067" width="11.44140625" style="1" bestFit="1" customWidth="1"/>
    <col min="13068" max="13068" width="11.88671875" style="1" customWidth="1"/>
    <col min="13069" max="13069" width="8.6640625" style="1" customWidth="1"/>
    <col min="13070" max="13070" width="11.88671875" style="1" bestFit="1" customWidth="1"/>
    <col min="13071" max="13071" width="11.109375" style="1" customWidth="1"/>
    <col min="13072" max="13072" width="4" style="1"/>
    <col min="13073" max="13073" width="8" style="1" customWidth="1"/>
    <col min="13074" max="13074" width="4" style="1"/>
    <col min="13075" max="13075" width="11.5546875" style="1" customWidth="1"/>
    <col min="13076" max="13312" width="4" style="1"/>
    <col min="13313" max="13313" width="3.44140625" style="1" customWidth="1"/>
    <col min="13314" max="13314" width="29.44140625" style="1" customWidth="1"/>
    <col min="13315" max="13315" width="16.88671875" style="1" customWidth="1"/>
    <col min="13316" max="13319" width="12" style="1" customWidth="1"/>
    <col min="13320" max="13320" width="1.33203125" style="1" customWidth="1"/>
    <col min="13321" max="13321" width="1.109375" style="1" customWidth="1"/>
    <col min="13322" max="13322" width="10.44140625" style="1" customWidth="1"/>
    <col min="13323" max="13323" width="11.44140625" style="1" bestFit="1" customWidth="1"/>
    <col min="13324" max="13324" width="11.88671875" style="1" customWidth="1"/>
    <col min="13325" max="13325" width="8.6640625" style="1" customWidth="1"/>
    <col min="13326" max="13326" width="11.88671875" style="1" bestFit="1" customWidth="1"/>
    <col min="13327" max="13327" width="11.109375" style="1" customWidth="1"/>
    <col min="13328" max="13328" width="4" style="1"/>
    <col min="13329" max="13329" width="8" style="1" customWidth="1"/>
    <col min="13330" max="13330" width="4" style="1"/>
    <col min="13331" max="13331" width="11.5546875" style="1" customWidth="1"/>
    <col min="13332" max="13568" width="4" style="1"/>
    <col min="13569" max="13569" width="3.44140625" style="1" customWidth="1"/>
    <col min="13570" max="13570" width="29.44140625" style="1" customWidth="1"/>
    <col min="13571" max="13571" width="16.88671875" style="1" customWidth="1"/>
    <col min="13572" max="13575" width="12" style="1" customWidth="1"/>
    <col min="13576" max="13576" width="1.33203125" style="1" customWidth="1"/>
    <col min="13577" max="13577" width="1.109375" style="1" customWidth="1"/>
    <col min="13578" max="13578" width="10.44140625" style="1" customWidth="1"/>
    <col min="13579" max="13579" width="11.44140625" style="1" bestFit="1" customWidth="1"/>
    <col min="13580" max="13580" width="11.88671875" style="1" customWidth="1"/>
    <col min="13581" max="13581" width="8.6640625" style="1" customWidth="1"/>
    <col min="13582" max="13582" width="11.88671875" style="1" bestFit="1" customWidth="1"/>
    <col min="13583" max="13583" width="11.109375" style="1" customWidth="1"/>
    <col min="13584" max="13584" width="4" style="1"/>
    <col min="13585" max="13585" width="8" style="1" customWidth="1"/>
    <col min="13586" max="13586" width="4" style="1"/>
    <col min="13587" max="13587" width="11.5546875" style="1" customWidth="1"/>
    <col min="13588" max="13824" width="4" style="1"/>
    <col min="13825" max="13825" width="3.44140625" style="1" customWidth="1"/>
    <col min="13826" max="13826" width="29.44140625" style="1" customWidth="1"/>
    <col min="13827" max="13827" width="16.88671875" style="1" customWidth="1"/>
    <col min="13828" max="13831" width="12" style="1" customWidth="1"/>
    <col min="13832" max="13832" width="1.33203125" style="1" customWidth="1"/>
    <col min="13833" max="13833" width="1.109375" style="1" customWidth="1"/>
    <col min="13834" max="13834" width="10.44140625" style="1" customWidth="1"/>
    <col min="13835" max="13835" width="11.44140625" style="1" bestFit="1" customWidth="1"/>
    <col min="13836" max="13836" width="11.88671875" style="1" customWidth="1"/>
    <col min="13837" max="13837" width="8.6640625" style="1" customWidth="1"/>
    <col min="13838" max="13838" width="11.88671875" style="1" bestFit="1" customWidth="1"/>
    <col min="13839" max="13839" width="11.109375" style="1" customWidth="1"/>
    <col min="13840" max="13840" width="4" style="1"/>
    <col min="13841" max="13841" width="8" style="1" customWidth="1"/>
    <col min="13842" max="13842" width="4" style="1"/>
    <col min="13843" max="13843" width="11.5546875" style="1" customWidth="1"/>
    <col min="13844" max="14080" width="4" style="1"/>
    <col min="14081" max="14081" width="3.44140625" style="1" customWidth="1"/>
    <col min="14082" max="14082" width="29.44140625" style="1" customWidth="1"/>
    <col min="14083" max="14083" width="16.88671875" style="1" customWidth="1"/>
    <col min="14084" max="14087" width="12" style="1" customWidth="1"/>
    <col min="14088" max="14088" width="1.33203125" style="1" customWidth="1"/>
    <col min="14089" max="14089" width="1.109375" style="1" customWidth="1"/>
    <col min="14090" max="14090" width="10.44140625" style="1" customWidth="1"/>
    <col min="14091" max="14091" width="11.44140625" style="1" bestFit="1" customWidth="1"/>
    <col min="14092" max="14092" width="11.88671875" style="1" customWidth="1"/>
    <col min="14093" max="14093" width="8.6640625" style="1" customWidth="1"/>
    <col min="14094" max="14094" width="11.88671875" style="1" bestFit="1" customWidth="1"/>
    <col min="14095" max="14095" width="11.109375" style="1" customWidth="1"/>
    <col min="14096" max="14096" width="4" style="1"/>
    <col min="14097" max="14097" width="8" style="1" customWidth="1"/>
    <col min="14098" max="14098" width="4" style="1"/>
    <col min="14099" max="14099" width="11.5546875" style="1" customWidth="1"/>
    <col min="14100" max="14336" width="4" style="1"/>
    <col min="14337" max="14337" width="3.44140625" style="1" customWidth="1"/>
    <col min="14338" max="14338" width="29.44140625" style="1" customWidth="1"/>
    <col min="14339" max="14339" width="16.88671875" style="1" customWidth="1"/>
    <col min="14340" max="14343" width="12" style="1" customWidth="1"/>
    <col min="14344" max="14344" width="1.33203125" style="1" customWidth="1"/>
    <col min="14345" max="14345" width="1.109375" style="1" customWidth="1"/>
    <col min="14346" max="14346" width="10.44140625" style="1" customWidth="1"/>
    <col min="14347" max="14347" width="11.44140625" style="1" bestFit="1" customWidth="1"/>
    <col min="14348" max="14348" width="11.88671875" style="1" customWidth="1"/>
    <col min="14349" max="14349" width="8.6640625" style="1" customWidth="1"/>
    <col min="14350" max="14350" width="11.88671875" style="1" bestFit="1" customWidth="1"/>
    <col min="14351" max="14351" width="11.109375" style="1" customWidth="1"/>
    <col min="14352" max="14352" width="4" style="1"/>
    <col min="14353" max="14353" width="8" style="1" customWidth="1"/>
    <col min="14354" max="14354" width="4" style="1"/>
    <col min="14355" max="14355" width="11.5546875" style="1" customWidth="1"/>
    <col min="14356" max="14592" width="4" style="1"/>
    <col min="14593" max="14593" width="3.44140625" style="1" customWidth="1"/>
    <col min="14594" max="14594" width="29.44140625" style="1" customWidth="1"/>
    <col min="14595" max="14595" width="16.88671875" style="1" customWidth="1"/>
    <col min="14596" max="14599" width="12" style="1" customWidth="1"/>
    <col min="14600" max="14600" width="1.33203125" style="1" customWidth="1"/>
    <col min="14601" max="14601" width="1.109375" style="1" customWidth="1"/>
    <col min="14602" max="14602" width="10.44140625" style="1" customWidth="1"/>
    <col min="14603" max="14603" width="11.44140625" style="1" bestFit="1" customWidth="1"/>
    <col min="14604" max="14604" width="11.88671875" style="1" customWidth="1"/>
    <col min="14605" max="14605" width="8.6640625" style="1" customWidth="1"/>
    <col min="14606" max="14606" width="11.88671875" style="1" bestFit="1" customWidth="1"/>
    <col min="14607" max="14607" width="11.109375" style="1" customWidth="1"/>
    <col min="14608" max="14608" width="4" style="1"/>
    <col min="14609" max="14609" width="8" style="1" customWidth="1"/>
    <col min="14610" max="14610" width="4" style="1"/>
    <col min="14611" max="14611" width="11.5546875" style="1" customWidth="1"/>
    <col min="14612" max="14848" width="4" style="1"/>
    <col min="14849" max="14849" width="3.44140625" style="1" customWidth="1"/>
    <col min="14850" max="14850" width="29.44140625" style="1" customWidth="1"/>
    <col min="14851" max="14851" width="16.88671875" style="1" customWidth="1"/>
    <col min="14852" max="14855" width="12" style="1" customWidth="1"/>
    <col min="14856" max="14856" width="1.33203125" style="1" customWidth="1"/>
    <col min="14857" max="14857" width="1.109375" style="1" customWidth="1"/>
    <col min="14858" max="14858" width="10.44140625" style="1" customWidth="1"/>
    <col min="14859" max="14859" width="11.44140625" style="1" bestFit="1" customWidth="1"/>
    <col min="14860" max="14860" width="11.88671875" style="1" customWidth="1"/>
    <col min="14861" max="14861" width="8.6640625" style="1" customWidth="1"/>
    <col min="14862" max="14862" width="11.88671875" style="1" bestFit="1" customWidth="1"/>
    <col min="14863" max="14863" width="11.109375" style="1" customWidth="1"/>
    <col min="14864" max="14864" width="4" style="1"/>
    <col min="14865" max="14865" width="8" style="1" customWidth="1"/>
    <col min="14866" max="14866" width="4" style="1"/>
    <col min="14867" max="14867" width="11.5546875" style="1" customWidth="1"/>
    <col min="14868" max="15104" width="4" style="1"/>
    <col min="15105" max="15105" width="3.44140625" style="1" customWidth="1"/>
    <col min="15106" max="15106" width="29.44140625" style="1" customWidth="1"/>
    <col min="15107" max="15107" width="16.88671875" style="1" customWidth="1"/>
    <col min="15108" max="15111" width="12" style="1" customWidth="1"/>
    <col min="15112" max="15112" width="1.33203125" style="1" customWidth="1"/>
    <col min="15113" max="15113" width="1.109375" style="1" customWidth="1"/>
    <col min="15114" max="15114" width="10.44140625" style="1" customWidth="1"/>
    <col min="15115" max="15115" width="11.44140625" style="1" bestFit="1" customWidth="1"/>
    <col min="15116" max="15116" width="11.88671875" style="1" customWidth="1"/>
    <col min="15117" max="15117" width="8.6640625" style="1" customWidth="1"/>
    <col min="15118" max="15118" width="11.88671875" style="1" bestFit="1" customWidth="1"/>
    <col min="15119" max="15119" width="11.109375" style="1" customWidth="1"/>
    <col min="15120" max="15120" width="4" style="1"/>
    <col min="15121" max="15121" width="8" style="1" customWidth="1"/>
    <col min="15122" max="15122" width="4" style="1"/>
    <col min="15123" max="15123" width="11.5546875" style="1" customWidth="1"/>
    <col min="15124" max="15360" width="4" style="1"/>
    <col min="15361" max="15361" width="3.44140625" style="1" customWidth="1"/>
    <col min="15362" max="15362" width="29.44140625" style="1" customWidth="1"/>
    <col min="15363" max="15363" width="16.88671875" style="1" customWidth="1"/>
    <col min="15364" max="15367" width="12" style="1" customWidth="1"/>
    <col min="15368" max="15368" width="1.33203125" style="1" customWidth="1"/>
    <col min="15369" max="15369" width="1.109375" style="1" customWidth="1"/>
    <col min="15370" max="15370" width="10.44140625" style="1" customWidth="1"/>
    <col min="15371" max="15371" width="11.44140625" style="1" bestFit="1" customWidth="1"/>
    <col min="15372" max="15372" width="11.88671875" style="1" customWidth="1"/>
    <col min="15373" max="15373" width="8.6640625" style="1" customWidth="1"/>
    <col min="15374" max="15374" width="11.88671875" style="1" bestFit="1" customWidth="1"/>
    <col min="15375" max="15375" width="11.109375" style="1" customWidth="1"/>
    <col min="15376" max="15376" width="4" style="1"/>
    <col min="15377" max="15377" width="8" style="1" customWidth="1"/>
    <col min="15378" max="15378" width="4" style="1"/>
    <col min="15379" max="15379" width="11.5546875" style="1" customWidth="1"/>
    <col min="15380" max="15616" width="4" style="1"/>
    <col min="15617" max="15617" width="3.44140625" style="1" customWidth="1"/>
    <col min="15618" max="15618" width="29.44140625" style="1" customWidth="1"/>
    <col min="15619" max="15619" width="16.88671875" style="1" customWidth="1"/>
    <col min="15620" max="15623" width="12" style="1" customWidth="1"/>
    <col min="15624" max="15624" width="1.33203125" style="1" customWidth="1"/>
    <col min="15625" max="15625" width="1.109375" style="1" customWidth="1"/>
    <col min="15626" max="15626" width="10.44140625" style="1" customWidth="1"/>
    <col min="15627" max="15627" width="11.44140625" style="1" bestFit="1" customWidth="1"/>
    <col min="15628" max="15628" width="11.88671875" style="1" customWidth="1"/>
    <col min="15629" max="15629" width="8.6640625" style="1" customWidth="1"/>
    <col min="15630" max="15630" width="11.88671875" style="1" bestFit="1" customWidth="1"/>
    <col min="15631" max="15631" width="11.109375" style="1" customWidth="1"/>
    <col min="15632" max="15632" width="4" style="1"/>
    <col min="15633" max="15633" width="8" style="1" customWidth="1"/>
    <col min="15634" max="15634" width="4" style="1"/>
    <col min="15635" max="15635" width="11.5546875" style="1" customWidth="1"/>
    <col min="15636" max="15872" width="4" style="1"/>
    <col min="15873" max="15873" width="3.44140625" style="1" customWidth="1"/>
    <col min="15874" max="15874" width="29.44140625" style="1" customWidth="1"/>
    <col min="15875" max="15875" width="16.88671875" style="1" customWidth="1"/>
    <col min="15876" max="15879" width="12" style="1" customWidth="1"/>
    <col min="15880" max="15880" width="1.33203125" style="1" customWidth="1"/>
    <col min="15881" max="15881" width="1.109375" style="1" customWidth="1"/>
    <col min="15882" max="15882" width="10.44140625" style="1" customWidth="1"/>
    <col min="15883" max="15883" width="11.44140625" style="1" bestFit="1" customWidth="1"/>
    <col min="15884" max="15884" width="11.88671875" style="1" customWidth="1"/>
    <col min="15885" max="15885" width="8.6640625" style="1" customWidth="1"/>
    <col min="15886" max="15886" width="11.88671875" style="1" bestFit="1" customWidth="1"/>
    <col min="15887" max="15887" width="11.109375" style="1" customWidth="1"/>
    <col min="15888" max="15888" width="4" style="1"/>
    <col min="15889" max="15889" width="8" style="1" customWidth="1"/>
    <col min="15890" max="15890" width="4" style="1"/>
    <col min="15891" max="15891" width="11.5546875" style="1" customWidth="1"/>
    <col min="15892" max="16128" width="4" style="1"/>
    <col min="16129" max="16129" width="3.44140625" style="1" customWidth="1"/>
    <col min="16130" max="16130" width="29.44140625" style="1" customWidth="1"/>
    <col min="16131" max="16131" width="16.88671875" style="1" customWidth="1"/>
    <col min="16132" max="16135" width="12" style="1" customWidth="1"/>
    <col min="16136" max="16136" width="1.33203125" style="1" customWidth="1"/>
    <col min="16137" max="16137" width="1.109375" style="1" customWidth="1"/>
    <col min="16138" max="16138" width="10.44140625" style="1" customWidth="1"/>
    <col min="16139" max="16139" width="11.44140625" style="1" bestFit="1" customWidth="1"/>
    <col min="16140" max="16140" width="11.88671875" style="1" customWidth="1"/>
    <col min="16141" max="16141" width="8.6640625" style="1" customWidth="1"/>
    <col min="16142" max="16142" width="11.88671875" style="1" bestFit="1" customWidth="1"/>
    <col min="16143" max="16143" width="11.109375" style="1" customWidth="1"/>
    <col min="16144" max="16144" width="4" style="1"/>
    <col min="16145" max="16145" width="8" style="1" customWidth="1"/>
    <col min="16146" max="16146" width="4" style="1"/>
    <col min="16147" max="16147" width="11.5546875" style="1" customWidth="1"/>
    <col min="16148" max="16384" width="4" style="1"/>
  </cols>
  <sheetData>
    <row r="1" spans="1:17">
      <c r="J1" s="2"/>
      <c r="O1" s="3"/>
    </row>
    <row r="2" spans="1:17" ht="11.25" customHeight="1">
      <c r="C2" s="384" t="s">
        <v>104</v>
      </c>
      <c r="D2" s="384"/>
      <c r="E2" s="384"/>
      <c r="F2" s="384"/>
      <c r="G2" s="384"/>
      <c r="H2" s="384"/>
      <c r="I2" s="384"/>
      <c r="J2" s="4"/>
      <c r="K2" s="384" t="s">
        <v>8</v>
      </c>
      <c r="L2" s="384"/>
      <c r="M2" s="3"/>
      <c r="O2" s="5"/>
    </row>
    <row r="3" spans="1:17">
      <c r="B3" s="6"/>
      <c r="C3" s="385" t="s">
        <v>105</v>
      </c>
      <c r="D3" s="385"/>
      <c r="E3" s="385"/>
      <c r="F3" s="7"/>
      <c r="G3" s="385" t="s">
        <v>121</v>
      </c>
      <c r="H3" s="385"/>
      <c r="I3" s="385"/>
      <c r="J3" s="4"/>
      <c r="K3" s="386" t="s">
        <v>5</v>
      </c>
      <c r="L3" s="386"/>
      <c r="O3" s="8"/>
      <c r="P3" s="8"/>
      <c r="Q3" s="8"/>
    </row>
    <row r="4" spans="1:17">
      <c r="B4" s="9" t="s">
        <v>6</v>
      </c>
      <c r="C4" s="288" t="s">
        <v>195</v>
      </c>
      <c r="D4" s="289" t="s">
        <v>196</v>
      </c>
      <c r="E4" s="11" t="s">
        <v>19</v>
      </c>
      <c r="F4" s="12"/>
      <c r="G4" s="13" t="s">
        <v>197</v>
      </c>
      <c r="H4" s="14" t="s">
        <v>198</v>
      </c>
      <c r="I4" s="11" t="s">
        <v>19</v>
      </c>
      <c r="J4" s="15"/>
      <c r="K4" s="10" t="str">
        <f>+C4</f>
        <v>Sep-26</v>
      </c>
      <c r="L4" s="11" t="str">
        <f>+D4</f>
        <v>Sep-25</v>
      </c>
      <c r="O4" s="8"/>
      <c r="P4" s="8"/>
      <c r="Q4" s="8"/>
    </row>
    <row r="5" spans="1:17">
      <c r="B5" s="16"/>
      <c r="C5" s="16"/>
      <c r="D5" s="17"/>
      <c r="E5" s="17"/>
      <c r="F5" s="18"/>
      <c r="G5" s="16"/>
      <c r="H5" s="17"/>
      <c r="I5" s="19"/>
      <c r="J5" s="4"/>
      <c r="K5" s="16"/>
      <c r="L5" s="17"/>
      <c r="O5" s="8"/>
      <c r="P5" s="8"/>
      <c r="Q5" s="8"/>
    </row>
    <row r="6" spans="1:17">
      <c r="A6" s="20"/>
      <c r="B6" s="21" t="s">
        <v>103</v>
      </c>
      <c r="C6" s="22">
        <v>23973.707963262001</v>
      </c>
      <c r="D6" s="23">
        <v>23991.127893999997</v>
      </c>
      <c r="E6" s="24">
        <v>-6.9999999999999999E-4</v>
      </c>
      <c r="F6" s="25"/>
      <c r="G6" s="22">
        <v>8351.4869811130011</v>
      </c>
      <c r="H6" s="23">
        <v>8095.9306252179986</v>
      </c>
      <c r="I6" s="24">
        <v>3.1600000000000003E-2</v>
      </c>
      <c r="J6" s="4"/>
      <c r="K6" s="26">
        <v>0.39894346996150343</v>
      </c>
      <c r="L6" s="24">
        <v>0.3995608602644905</v>
      </c>
      <c r="O6" s="8"/>
      <c r="P6" s="8"/>
      <c r="Q6" s="8"/>
    </row>
    <row r="7" spans="1:17">
      <c r="C7" s="27"/>
      <c r="E7" s="28"/>
      <c r="I7" s="28"/>
      <c r="O7" s="8"/>
      <c r="P7" s="8"/>
      <c r="Q7" s="8"/>
    </row>
    <row r="8" spans="1:17">
      <c r="J8" s="29"/>
      <c r="O8" s="8"/>
      <c r="P8" s="8"/>
      <c r="Q8" s="8"/>
    </row>
    <row r="9" spans="1:17" s="30" customFormat="1">
      <c r="B9" s="6"/>
      <c r="C9" s="382" t="s">
        <v>105</v>
      </c>
      <c r="D9" s="382"/>
      <c r="E9" s="382"/>
      <c r="G9" s="383" t="s">
        <v>121</v>
      </c>
      <c r="H9" s="383"/>
      <c r="I9" s="383"/>
    </row>
    <row r="10" spans="1:17" s="30" customFormat="1">
      <c r="B10" s="9" t="s">
        <v>130</v>
      </c>
      <c r="C10" s="10" t="str">
        <f>+C4</f>
        <v>Sep-26</v>
      </c>
      <c r="D10" s="11" t="str">
        <f>+D4</f>
        <v>Sep-25</v>
      </c>
      <c r="E10" s="11" t="s">
        <v>19</v>
      </c>
      <c r="G10" s="31" t="str">
        <f>+G4</f>
        <v>Q3 2026</v>
      </c>
      <c r="H10" s="32" t="str">
        <f>+H4</f>
        <v>Q3 2025</v>
      </c>
      <c r="I10" s="33" t="s">
        <v>19</v>
      </c>
    </row>
    <row r="11" spans="1:17" s="30" customFormat="1" ht="10.5" customHeight="1">
      <c r="B11" s="16"/>
      <c r="C11" s="16"/>
      <c r="D11" s="17"/>
      <c r="E11" s="17"/>
      <c r="G11" s="16"/>
      <c r="H11" s="17"/>
      <c r="I11" s="19"/>
    </row>
    <row r="12" spans="1:17" s="30" customFormat="1">
      <c r="B12" s="21" t="s">
        <v>131</v>
      </c>
      <c r="C12" s="22">
        <v>23973.707963262001</v>
      </c>
      <c r="D12" s="23">
        <v>23991.127893999997</v>
      </c>
      <c r="E12" s="24">
        <v>-6.9999999999999999E-4</v>
      </c>
      <c r="F12" s="34"/>
      <c r="G12" s="22">
        <v>8351.4869811130011</v>
      </c>
      <c r="H12" s="23">
        <v>8095.9306252179986</v>
      </c>
      <c r="I12" s="24">
        <v>3.1600000000000003E-2</v>
      </c>
    </row>
    <row r="13" spans="1:17" s="30" customFormat="1">
      <c r="B13" s="35" t="s">
        <v>132</v>
      </c>
      <c r="C13" s="36">
        <v>16966.326441999998</v>
      </c>
      <c r="D13" s="37">
        <v>16865.617449999998</v>
      </c>
      <c r="E13" s="38">
        <v>6.0000000000000001E-3</v>
      </c>
      <c r="F13" s="34"/>
      <c r="G13" s="36">
        <v>6068.7785370000001</v>
      </c>
      <c r="H13" s="37">
        <v>5392.0788010000015</v>
      </c>
      <c r="I13" s="38">
        <v>0.1255</v>
      </c>
    </row>
  </sheetData>
  <mergeCells count="7">
    <mergeCell ref="C9:E9"/>
    <mergeCell ref="G9:I9"/>
    <mergeCell ref="C2:I2"/>
    <mergeCell ref="K2:L2"/>
    <mergeCell ref="C3:E3"/>
    <mergeCell ref="G3:I3"/>
    <mergeCell ref="K3:L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&amp;C&amp;"Arial"&amp;8&amp;K000000INTERNAL&amp;1#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FFF5EF"/>
    <pageSetUpPr fitToPage="1"/>
  </sheetPr>
  <dimension ref="B2:L22"/>
  <sheetViews>
    <sheetView showGridLines="0" topLeftCell="B1" zoomScale="90" zoomScaleNormal="90" workbookViewId="0">
      <selection activeCell="B3" sqref="B3"/>
    </sheetView>
  </sheetViews>
  <sheetFormatPr baseColWidth="10" defaultColWidth="10" defaultRowHeight="10.199999999999999"/>
  <cols>
    <col min="1" max="1" width="2.6640625" style="1" customWidth="1"/>
    <col min="2" max="2" width="31.21875" style="1" customWidth="1"/>
    <col min="3" max="5" width="10.6640625" style="1" customWidth="1"/>
    <col min="6" max="6" width="1.33203125" style="1" customWidth="1"/>
    <col min="7" max="9" width="10.6640625" style="1" customWidth="1"/>
    <col min="10" max="10" width="1.44140625" style="1" customWidth="1"/>
    <col min="11" max="12" width="10.6640625" style="1" customWidth="1"/>
    <col min="13" max="13" width="8.5546875" style="1" customWidth="1"/>
    <col min="14" max="14" width="4" style="1" customWidth="1"/>
    <col min="15" max="15" width="7.109375" style="1" customWidth="1"/>
    <col min="16" max="16" width="7.5546875" style="1" bestFit="1" customWidth="1"/>
    <col min="17" max="17" width="8.33203125" style="1" bestFit="1" customWidth="1"/>
    <col min="18" max="18" width="4" style="1" customWidth="1"/>
    <col min="19" max="19" width="8.6640625" style="1" customWidth="1"/>
    <col min="20" max="20" width="10.33203125" style="1" customWidth="1"/>
    <col min="21" max="21" width="7.5546875" style="1" customWidth="1"/>
    <col min="22" max="245" width="4" style="1" customWidth="1"/>
    <col min="246" max="246" width="2.6640625" style="1" customWidth="1"/>
    <col min="247" max="247" width="28.5546875" style="1" customWidth="1"/>
    <col min="248" max="255" width="10.33203125" style="1" customWidth="1"/>
    <col min="256" max="16384" width="10" style="1"/>
  </cols>
  <sheetData>
    <row r="2" spans="2:12">
      <c r="B2" s="39"/>
      <c r="C2" s="387" t="s">
        <v>7</v>
      </c>
      <c r="D2" s="387"/>
      <c r="E2" s="387"/>
      <c r="F2" s="387"/>
      <c r="G2" s="387"/>
      <c r="H2" s="387"/>
      <c r="I2" s="387"/>
      <c r="K2" s="388" t="s">
        <v>9</v>
      </c>
      <c r="L2" s="388"/>
    </row>
    <row r="3" spans="2:12" ht="15.75" customHeight="1">
      <c r="C3" s="389" t="s">
        <v>144</v>
      </c>
      <c r="D3" s="389"/>
      <c r="E3" s="389"/>
      <c r="F3" s="389"/>
      <c r="G3" s="389"/>
      <c r="H3" s="389"/>
      <c r="I3" s="389"/>
      <c r="K3" s="384"/>
      <c r="L3" s="384"/>
    </row>
    <row r="4" spans="2:12" ht="15" customHeight="1">
      <c r="B4" s="6"/>
      <c r="C4" s="390" t="str">
        <f>+'Gx Business'!C3:E3</f>
        <v xml:space="preserve">Cumulative </v>
      </c>
      <c r="D4" s="390"/>
      <c r="E4" s="390"/>
      <c r="F4" s="7"/>
      <c r="G4" s="390" t="str">
        <f>+'Gx Business'!G3:I3</f>
        <v>Quarterly</v>
      </c>
      <c r="H4" s="390"/>
      <c r="I4" s="390"/>
      <c r="K4" s="391" t="s">
        <v>5</v>
      </c>
      <c r="L4" s="391"/>
    </row>
    <row r="5" spans="2:12" ht="15" customHeight="1">
      <c r="B5" s="9" t="s">
        <v>106</v>
      </c>
      <c r="C5" s="10" t="str">
        <f>+'Gx Business'!C4</f>
        <v>Sep-26</v>
      </c>
      <c r="D5" s="11" t="str">
        <f>+'Gx Business'!D4</f>
        <v>Sep-25</v>
      </c>
      <c r="E5" s="11" t="s">
        <v>19</v>
      </c>
      <c r="F5" s="12"/>
      <c r="G5" s="10" t="str">
        <f>+'Gx Business'!G4</f>
        <v>Q3 2026</v>
      </c>
      <c r="H5" s="11" t="str">
        <f>+'Gx Business'!H4</f>
        <v>Q3 2025</v>
      </c>
      <c r="I5" s="11" t="str">
        <f>+E5</f>
        <v>% Change</v>
      </c>
      <c r="K5" s="10" t="str">
        <f>+C5</f>
        <v>Sep-26</v>
      </c>
      <c r="L5" s="11" t="str">
        <f>+D5</f>
        <v>Sep-25</v>
      </c>
    </row>
    <row r="6" spans="2:12" ht="10.5" customHeight="1">
      <c r="B6" s="16"/>
      <c r="C6" s="16"/>
      <c r="D6" s="17"/>
      <c r="E6" s="17"/>
      <c r="F6" s="18"/>
      <c r="G6" s="16"/>
      <c r="H6" s="17"/>
      <c r="I6" s="17"/>
      <c r="K6" s="16"/>
      <c r="L6" s="17"/>
    </row>
    <row r="7" spans="2:12" ht="15" customHeight="1">
      <c r="B7" s="21" t="s">
        <v>149</v>
      </c>
      <c r="C7" s="22">
        <v>11073.52985574681</v>
      </c>
      <c r="D7" s="23">
        <v>10968.475725572915</v>
      </c>
      <c r="E7" s="24">
        <v>9.5999999999999992E-3</v>
      </c>
      <c r="F7" s="25"/>
      <c r="G7" s="22">
        <v>3812.0885938058891</v>
      </c>
      <c r="H7" s="23">
        <v>3731.6186317498641</v>
      </c>
      <c r="I7" s="24">
        <v>2.1600000000000001E-2</v>
      </c>
      <c r="K7" s="26">
        <v>6.4156015509691994E-2</v>
      </c>
      <c r="L7" s="311">
        <v>6.3834270959287107E-2</v>
      </c>
    </row>
    <row r="8" spans="2:12" ht="6.75" customHeight="1"/>
    <row r="9" spans="2:12" ht="6.75" customHeight="1">
      <c r="B9" s="39"/>
    </row>
    <row r="10" spans="2:12" ht="6.75" customHeight="1">
      <c r="C10" s="387"/>
      <c r="D10" s="387"/>
      <c r="E10" s="387"/>
    </row>
    <row r="11" spans="2:12" ht="15" customHeight="1">
      <c r="B11" s="40" t="s">
        <v>107</v>
      </c>
      <c r="C11" s="41" t="str">
        <f>+C5</f>
        <v>Sep-26</v>
      </c>
      <c r="D11" s="41" t="str">
        <f>+D5</f>
        <v>Sep-25</v>
      </c>
      <c r="E11" s="41" t="str">
        <f>+E5</f>
        <v>% Change</v>
      </c>
    </row>
    <row r="12" spans="2:12" ht="10.5" customHeight="1">
      <c r="B12" s="42"/>
      <c r="C12" s="42"/>
      <c r="D12" s="43"/>
      <c r="E12" s="43"/>
    </row>
    <row r="13" spans="2:12" ht="15" customHeight="1">
      <c r="B13" s="35" t="s">
        <v>85</v>
      </c>
      <c r="C13" s="36">
        <v>2216233</v>
      </c>
      <c r="D13" s="37">
        <v>2183663.9999999995</v>
      </c>
      <c r="E13" s="44">
        <v>1.49E-2</v>
      </c>
    </row>
    <row r="14" spans="2:12" ht="15" customHeight="1">
      <c r="B14" s="35" t="s">
        <v>133</v>
      </c>
      <c r="C14" s="36">
        <v>3943.4750889679717</v>
      </c>
      <c r="D14" s="37">
        <v>4051.3246753246744</v>
      </c>
      <c r="E14" s="343">
        <v>-2.6599999999999999E-2</v>
      </c>
    </row>
    <row r="18" spans="2:9" ht="15" customHeight="1">
      <c r="B18" s="6"/>
      <c r="C18" s="383" t="s">
        <v>105</v>
      </c>
      <c r="D18" s="383"/>
      <c r="E18" s="383"/>
      <c r="F18" s="30"/>
      <c r="G18" s="383" t="s">
        <v>121</v>
      </c>
      <c r="H18" s="383"/>
      <c r="I18" s="383"/>
    </row>
    <row r="19" spans="2:9" ht="16.5" customHeight="1">
      <c r="B19" s="9" t="s">
        <v>130</v>
      </c>
      <c r="C19" s="10" t="str">
        <f>+C5</f>
        <v>Sep-26</v>
      </c>
      <c r="D19" s="11" t="str">
        <f>+D5</f>
        <v>Sep-25</v>
      </c>
      <c r="E19" s="11" t="s">
        <v>19</v>
      </c>
      <c r="F19" s="30"/>
      <c r="G19" s="31" t="str">
        <f>+G5</f>
        <v>Q3 2026</v>
      </c>
      <c r="H19" s="32" t="str">
        <f>+H5</f>
        <v>Q3 2025</v>
      </c>
      <c r="I19" s="33" t="s">
        <v>19</v>
      </c>
    </row>
    <row r="20" spans="2:9" ht="9.75" customHeight="1">
      <c r="B20" s="16"/>
      <c r="C20" s="16"/>
      <c r="D20" s="17"/>
      <c r="E20" s="17"/>
      <c r="F20" s="30"/>
      <c r="G20" s="16"/>
      <c r="H20" s="17"/>
      <c r="I20" s="19"/>
    </row>
    <row r="21" spans="2:9">
      <c r="B21" s="21" t="s">
        <v>131</v>
      </c>
      <c r="C21" s="22">
        <v>11073.52985574681</v>
      </c>
      <c r="D21" s="23">
        <v>10968.475725572915</v>
      </c>
      <c r="E21" s="24">
        <v>9.5999999999999992E-3</v>
      </c>
      <c r="F21" s="34"/>
      <c r="G21" s="22">
        <v>3812.0885938058891</v>
      </c>
      <c r="H21" s="23">
        <v>3731.6186317498641</v>
      </c>
      <c r="I21" s="24">
        <v>2.1600000000000001E-2</v>
      </c>
    </row>
    <row r="22" spans="2:9">
      <c r="B22" s="35" t="s">
        <v>85</v>
      </c>
      <c r="C22" s="36">
        <v>2216233</v>
      </c>
      <c r="D22" s="37">
        <v>2183663.9999999995</v>
      </c>
      <c r="E22" s="38">
        <v>1.49E-2</v>
      </c>
      <c r="F22" s="34"/>
      <c r="G22" s="36">
        <v>2216233</v>
      </c>
      <c r="H22" s="37">
        <v>2183663.9999999995</v>
      </c>
      <c r="I22" s="38">
        <v>1.49E-2</v>
      </c>
    </row>
  </sheetData>
  <mergeCells count="9">
    <mergeCell ref="C18:E18"/>
    <mergeCell ref="G18:I18"/>
    <mergeCell ref="C10:E10"/>
    <mergeCell ref="C2:I2"/>
    <mergeCell ref="K2:L3"/>
    <mergeCell ref="C3:I3"/>
    <mergeCell ref="C4:E4"/>
    <mergeCell ref="G4:I4"/>
    <mergeCell ref="K4:L4"/>
  </mergeCells>
  <pageMargins left="0.74803149606299213" right="0.74803149606299213" top="0.98425196850393704" bottom="0.98425196850393704" header="0.51181102362204722" footer="0.51181102362204722"/>
  <pageSetup scale="69" orientation="portrait" r:id="rId1"/>
  <headerFooter alignWithMargins="0">
    <oddHeader>&amp;C&amp;"Arial"&amp;8&amp;K000000INTERNAL&amp;1#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FFF5EF"/>
    <pageSetUpPr fitToPage="1"/>
  </sheetPr>
  <dimension ref="B2:L40"/>
  <sheetViews>
    <sheetView showGridLines="0" zoomScale="80" zoomScaleNormal="80" workbookViewId="0">
      <selection activeCell="A2" sqref="A2"/>
    </sheetView>
  </sheetViews>
  <sheetFormatPr baseColWidth="10" defaultColWidth="9.109375" defaultRowHeight="13.2"/>
  <cols>
    <col min="1" max="1" width="4.44140625" style="46" customWidth="1"/>
    <col min="2" max="2" width="40.88671875" style="63" customWidth="1"/>
    <col min="3" max="6" width="11.6640625" style="63" customWidth="1"/>
    <col min="7" max="8" width="9.88671875" style="63" customWidth="1"/>
    <col min="9" max="9" width="12.5546875" style="63" customWidth="1"/>
    <col min="10" max="10" width="10.109375" style="63" customWidth="1"/>
    <col min="11" max="12" width="10.109375" style="46" customWidth="1"/>
    <col min="13" max="16384" width="9.109375" style="46"/>
  </cols>
  <sheetData>
    <row r="2" spans="2:10" ht="10.199999999999999">
      <c r="B2" s="45"/>
      <c r="C2" s="384" t="s">
        <v>163</v>
      </c>
      <c r="D2" s="384"/>
      <c r="E2" s="384"/>
      <c r="F2" s="384"/>
      <c r="G2" s="384"/>
      <c r="H2" s="384"/>
      <c r="I2" s="46"/>
      <c r="J2" s="46"/>
    </row>
    <row r="3" spans="2:10" ht="15" customHeight="1">
      <c r="B3" s="392" t="s">
        <v>171</v>
      </c>
      <c r="C3" s="387" t="s">
        <v>108</v>
      </c>
      <c r="D3" s="387"/>
      <c r="E3" s="387" t="s">
        <v>109</v>
      </c>
      <c r="F3" s="387"/>
      <c r="G3" s="387" t="s">
        <v>3</v>
      </c>
      <c r="H3" s="387"/>
      <c r="I3" s="46"/>
      <c r="J3" s="46"/>
    </row>
    <row r="4" spans="2:10" ht="15" customHeight="1">
      <c r="B4" s="393"/>
      <c r="C4" s="10" t="str">
        <f>+'Gx Business'!C4</f>
        <v>Sep-26</v>
      </c>
      <c r="D4" s="33" t="str">
        <f>+'Gx Business'!D4</f>
        <v>Sep-25</v>
      </c>
      <c r="E4" s="10" t="str">
        <f>+C4</f>
        <v>Sep-26</v>
      </c>
      <c r="F4" s="33" t="str">
        <f>+D4</f>
        <v>Sep-25</v>
      </c>
      <c r="G4" s="10" t="str">
        <f>+C4</f>
        <v>Sep-26</v>
      </c>
      <c r="H4" s="33" t="str">
        <f>+D4</f>
        <v>Sep-25</v>
      </c>
      <c r="I4" s="46"/>
      <c r="J4" s="46"/>
    </row>
    <row r="5" spans="2:10" ht="10.5" customHeight="1">
      <c r="B5" s="47"/>
      <c r="C5" s="48"/>
      <c r="D5" s="49"/>
      <c r="E5" s="50"/>
      <c r="F5" s="50"/>
      <c r="G5" s="51"/>
      <c r="H5" s="51"/>
      <c r="I5" s="46"/>
      <c r="J5" s="46"/>
    </row>
    <row r="6" spans="2:10" s="55" customFormat="1" ht="15" customHeight="1">
      <c r="B6" s="52" t="s">
        <v>10</v>
      </c>
      <c r="C6" s="53">
        <v>2077</v>
      </c>
      <c r="D6" s="54">
        <v>2157</v>
      </c>
      <c r="E6" s="53">
        <v>-346</v>
      </c>
      <c r="F6" s="330">
        <v>-345</v>
      </c>
      <c r="G6" s="53">
        <v>1731</v>
      </c>
      <c r="H6" s="54">
        <v>1812</v>
      </c>
    </row>
    <row r="7" spans="2:10" ht="15" customHeight="1">
      <c r="B7" s="56" t="s">
        <v>11</v>
      </c>
      <c r="C7" s="36">
        <v>843</v>
      </c>
      <c r="D7" s="37">
        <v>807</v>
      </c>
      <c r="E7" s="36">
        <v>-343</v>
      </c>
      <c r="F7" s="331">
        <v>-341</v>
      </c>
      <c r="G7" s="36">
        <v>500</v>
      </c>
      <c r="H7" s="37">
        <v>466</v>
      </c>
      <c r="I7" s="46"/>
      <c r="J7" s="46"/>
    </row>
    <row r="8" spans="2:10" ht="15" customHeight="1">
      <c r="B8" s="56" t="s">
        <v>12</v>
      </c>
      <c r="C8" s="36">
        <v>1171</v>
      </c>
      <c r="D8" s="37">
        <v>1099</v>
      </c>
      <c r="E8" s="36">
        <v>0</v>
      </c>
      <c r="F8" s="331">
        <v>0</v>
      </c>
      <c r="G8" s="36">
        <v>1171</v>
      </c>
      <c r="H8" s="37">
        <v>1099</v>
      </c>
      <c r="I8" s="46"/>
      <c r="J8" s="46"/>
    </row>
    <row r="9" spans="2:10" ht="15" customHeight="1">
      <c r="B9" s="57" t="s">
        <v>13</v>
      </c>
      <c r="C9" s="58">
        <v>63</v>
      </c>
      <c r="D9" s="59">
        <v>251</v>
      </c>
      <c r="E9" s="58">
        <v>-3</v>
      </c>
      <c r="F9" s="331">
        <v>-4</v>
      </c>
      <c r="G9" s="58">
        <v>60</v>
      </c>
      <c r="H9" s="59">
        <v>247</v>
      </c>
      <c r="I9" s="46"/>
      <c r="J9" s="46"/>
    </row>
    <row r="10" spans="2:10" s="55" customFormat="1" ht="15" customHeight="1">
      <c r="B10" s="52" t="s">
        <v>150</v>
      </c>
      <c r="C10" s="53">
        <v>1328</v>
      </c>
      <c r="D10" s="54">
        <v>1280</v>
      </c>
      <c r="E10" s="53">
        <v>-19</v>
      </c>
      <c r="F10" s="330">
        <v>-16</v>
      </c>
      <c r="G10" s="53">
        <v>1309</v>
      </c>
      <c r="H10" s="54">
        <v>1264</v>
      </c>
    </row>
    <row r="11" spans="2:10" ht="15" customHeight="1">
      <c r="B11" s="56" t="s">
        <v>14</v>
      </c>
      <c r="C11" s="36">
        <v>761</v>
      </c>
      <c r="D11" s="37">
        <v>697</v>
      </c>
      <c r="E11" s="36">
        <v>0</v>
      </c>
      <c r="F11" s="331">
        <v>0</v>
      </c>
      <c r="G11" s="36">
        <v>761</v>
      </c>
      <c r="H11" s="37">
        <v>697</v>
      </c>
      <c r="I11" s="46"/>
      <c r="J11" s="46"/>
    </row>
    <row r="12" spans="2:10" ht="15" customHeight="1">
      <c r="B12" s="56" t="s">
        <v>15</v>
      </c>
      <c r="C12" s="36">
        <v>350</v>
      </c>
      <c r="D12" s="37">
        <v>348</v>
      </c>
      <c r="E12" s="36">
        <v>0</v>
      </c>
      <c r="F12" s="331">
        <v>0</v>
      </c>
      <c r="G12" s="36">
        <v>350</v>
      </c>
      <c r="H12" s="37">
        <v>348</v>
      </c>
      <c r="I12" s="46"/>
      <c r="J12" s="46"/>
    </row>
    <row r="13" spans="2:10" ht="15" customHeight="1">
      <c r="B13" s="56" t="s">
        <v>4</v>
      </c>
      <c r="C13" s="36">
        <v>89</v>
      </c>
      <c r="D13" s="37">
        <v>93</v>
      </c>
      <c r="E13" s="36">
        <v>0</v>
      </c>
      <c r="F13" s="331">
        <v>0</v>
      </c>
      <c r="G13" s="36">
        <v>89</v>
      </c>
      <c r="H13" s="37">
        <v>93</v>
      </c>
      <c r="I13" s="46"/>
      <c r="J13" s="46"/>
    </row>
    <row r="14" spans="2:10" ht="15" customHeight="1">
      <c r="B14" s="57" t="s">
        <v>16</v>
      </c>
      <c r="C14" s="58">
        <v>128</v>
      </c>
      <c r="D14" s="59">
        <v>142</v>
      </c>
      <c r="E14" s="316">
        <v>-19</v>
      </c>
      <c r="F14" s="333">
        <v>-16</v>
      </c>
      <c r="G14" s="316">
        <v>109</v>
      </c>
      <c r="H14" s="59">
        <v>126</v>
      </c>
      <c r="I14" s="46"/>
      <c r="J14" s="46"/>
    </row>
    <row r="15" spans="2:10" ht="23.4" customHeight="1">
      <c r="B15" s="309" t="s">
        <v>190</v>
      </c>
      <c r="C15" s="60">
        <v>-365</v>
      </c>
      <c r="D15" s="61">
        <v>-361</v>
      </c>
      <c r="E15" s="334">
        <v>0</v>
      </c>
      <c r="F15" s="334">
        <v>0</v>
      </c>
      <c r="G15" s="334">
        <v>0</v>
      </c>
      <c r="H15" s="61">
        <v>0</v>
      </c>
      <c r="I15" s="46"/>
      <c r="J15" s="46"/>
    </row>
    <row r="16" spans="2:10" ht="11.25" customHeight="1">
      <c r="B16" s="308"/>
      <c r="C16" s="363"/>
      <c r="D16" s="364"/>
      <c r="E16" s="363"/>
      <c r="F16" s="365"/>
      <c r="G16" s="363"/>
      <c r="H16" s="364"/>
      <c r="I16" s="46"/>
      <c r="J16" s="46"/>
    </row>
    <row r="17" spans="2:12" ht="15" customHeight="1">
      <c r="B17" s="309" t="s">
        <v>161</v>
      </c>
      <c r="C17" s="60">
        <v>3040</v>
      </c>
      <c r="D17" s="61">
        <v>3076</v>
      </c>
      <c r="E17" s="60">
        <v>-365</v>
      </c>
      <c r="F17" s="332">
        <v>-361</v>
      </c>
      <c r="G17" s="60">
        <v>3040</v>
      </c>
      <c r="H17" s="61">
        <v>3076</v>
      </c>
      <c r="I17" s="46"/>
      <c r="J17" s="46"/>
    </row>
    <row r="18" spans="2:12" ht="10.5" customHeight="1">
      <c r="B18" s="310"/>
      <c r="C18" s="310"/>
      <c r="D18" s="310"/>
      <c r="E18" s="366"/>
      <c r="F18" s="367"/>
      <c r="G18" s="366"/>
      <c r="H18" s="366"/>
      <c r="I18" s="46"/>
      <c r="J18" s="46"/>
    </row>
    <row r="19" spans="2:12" ht="23.25" customHeight="1">
      <c r="B19" s="309" t="s">
        <v>182</v>
      </c>
      <c r="C19" s="61">
        <v>-36</v>
      </c>
      <c r="D19" s="368">
        <v>-1.1703511053315995E-2</v>
      </c>
      <c r="E19" s="61">
        <v>0</v>
      </c>
      <c r="F19" s="332">
        <v>0</v>
      </c>
      <c r="G19" s="61">
        <v>-36</v>
      </c>
      <c r="H19" s="368">
        <v>-1.1703511053315995E-2</v>
      </c>
      <c r="I19" s="46"/>
      <c r="J19" s="46"/>
    </row>
    <row r="20" spans="2:12" ht="10.199999999999999">
      <c r="B20" s="62"/>
      <c r="C20" s="62"/>
      <c r="D20" s="62"/>
      <c r="E20" s="62"/>
      <c r="F20" s="62"/>
      <c r="G20" s="62"/>
      <c r="H20" s="62"/>
      <c r="I20" s="46"/>
      <c r="J20" s="46"/>
    </row>
    <row r="21" spans="2:12" ht="10.199999999999999">
      <c r="B21" s="62"/>
      <c r="C21" s="62"/>
      <c r="D21" s="62"/>
      <c r="E21" s="62"/>
      <c r="F21" s="62"/>
      <c r="G21" s="62"/>
      <c r="H21" s="62"/>
      <c r="I21" s="46"/>
      <c r="J21" s="46"/>
    </row>
    <row r="22" spans="2:12" ht="10.199999999999999">
      <c r="B22" s="45"/>
      <c r="C22" s="384" t="s">
        <v>120</v>
      </c>
      <c r="D22" s="384"/>
      <c r="E22" s="384"/>
      <c r="F22" s="384"/>
      <c r="G22" s="384"/>
      <c r="H22" s="384"/>
      <c r="I22" s="46"/>
      <c r="J22" s="46"/>
    </row>
    <row r="23" spans="2:12" ht="15" customHeight="1">
      <c r="B23" s="392" t="s">
        <v>171</v>
      </c>
      <c r="C23" s="387" t="s">
        <v>108</v>
      </c>
      <c r="D23" s="387"/>
      <c r="E23" s="387" t="s">
        <v>109</v>
      </c>
      <c r="F23" s="387"/>
      <c r="G23" s="387" t="s">
        <v>3</v>
      </c>
      <c r="H23" s="387"/>
      <c r="I23" s="46"/>
      <c r="J23" s="46"/>
    </row>
    <row r="24" spans="2:12" ht="15" customHeight="1">
      <c r="B24" s="393"/>
      <c r="C24" s="10" t="str">
        <f>+'Gx Business'!G4</f>
        <v>Q3 2026</v>
      </c>
      <c r="D24" s="33" t="str">
        <f>+'Gx Business'!H4</f>
        <v>Q3 2025</v>
      </c>
      <c r="E24" s="10" t="str">
        <f>+C24</f>
        <v>Q3 2026</v>
      </c>
      <c r="F24" s="33" t="str">
        <f>+D24</f>
        <v>Q3 2025</v>
      </c>
      <c r="G24" s="10" t="str">
        <f>+C24</f>
        <v>Q3 2026</v>
      </c>
      <c r="H24" s="33" t="str">
        <f>+D24</f>
        <v>Q3 2025</v>
      </c>
      <c r="I24" s="46"/>
      <c r="J24" s="46"/>
    </row>
    <row r="25" spans="2:12" ht="10.5" customHeight="1">
      <c r="B25" s="47"/>
      <c r="C25" s="48"/>
      <c r="D25" s="49"/>
      <c r="E25" s="50"/>
      <c r="F25" s="50"/>
      <c r="G25" s="51"/>
      <c r="H25" s="51"/>
      <c r="I25" s="46"/>
      <c r="J25" s="46"/>
    </row>
    <row r="26" spans="2:12" ht="15" customHeight="1">
      <c r="B26" s="52" t="s">
        <v>10</v>
      </c>
      <c r="C26" s="344">
        <v>734</v>
      </c>
      <c r="D26" s="359">
        <v>735</v>
      </c>
      <c r="E26" s="344">
        <v>-114</v>
      </c>
      <c r="F26" s="345">
        <v>-131</v>
      </c>
      <c r="G26" s="344">
        <v>620</v>
      </c>
      <c r="H26" s="359">
        <v>604</v>
      </c>
      <c r="I26" s="46"/>
      <c r="J26" s="55"/>
      <c r="K26" s="55"/>
      <c r="L26" s="55"/>
    </row>
    <row r="27" spans="2:12" ht="15" customHeight="1">
      <c r="B27" s="56" t="s">
        <v>11</v>
      </c>
      <c r="C27" s="346">
        <v>301</v>
      </c>
      <c r="D27" s="360">
        <v>285</v>
      </c>
      <c r="E27" s="346">
        <v>-112</v>
      </c>
      <c r="F27" s="347">
        <v>-127</v>
      </c>
      <c r="G27" s="346">
        <v>189</v>
      </c>
      <c r="H27" s="360">
        <v>158</v>
      </c>
      <c r="I27" s="46"/>
      <c r="J27" s="292"/>
      <c r="K27" s="292"/>
    </row>
    <row r="28" spans="2:12" ht="15" customHeight="1">
      <c r="B28" s="56" t="s">
        <v>12</v>
      </c>
      <c r="C28" s="346">
        <v>436</v>
      </c>
      <c r="D28" s="360">
        <v>354</v>
      </c>
      <c r="E28" s="346">
        <v>0</v>
      </c>
      <c r="F28" s="347" t="s">
        <v>141</v>
      </c>
      <c r="G28" s="346">
        <v>436</v>
      </c>
      <c r="H28" s="360">
        <v>354</v>
      </c>
      <c r="I28" s="46"/>
      <c r="J28" s="292"/>
      <c r="K28" s="292"/>
    </row>
    <row r="29" spans="2:12" ht="15" customHeight="1">
      <c r="B29" s="57" t="s">
        <v>13</v>
      </c>
      <c r="C29" s="348">
        <v>-3</v>
      </c>
      <c r="D29" s="361">
        <v>96</v>
      </c>
      <c r="E29" s="348">
        <v>-2</v>
      </c>
      <c r="F29" s="347">
        <v>-4</v>
      </c>
      <c r="G29" s="348">
        <v>-5</v>
      </c>
      <c r="H29" s="361">
        <v>92</v>
      </c>
      <c r="I29" s="46"/>
      <c r="J29" s="46"/>
    </row>
    <row r="30" spans="2:12" ht="15" customHeight="1">
      <c r="B30" s="52" t="s">
        <v>150</v>
      </c>
      <c r="C30" s="344">
        <v>478</v>
      </c>
      <c r="D30" s="359">
        <v>451</v>
      </c>
      <c r="E30" s="344">
        <v>-6</v>
      </c>
      <c r="F30" s="345">
        <v>-6</v>
      </c>
      <c r="G30" s="344">
        <v>472</v>
      </c>
      <c r="H30" s="359">
        <v>445</v>
      </c>
      <c r="I30" s="46"/>
      <c r="J30" s="46"/>
    </row>
    <row r="31" spans="2:12" ht="15" customHeight="1">
      <c r="B31" s="56" t="s">
        <v>14</v>
      </c>
      <c r="C31" s="346">
        <v>306</v>
      </c>
      <c r="D31" s="360">
        <v>257</v>
      </c>
      <c r="E31" s="346">
        <v>0</v>
      </c>
      <c r="F31" s="347">
        <v>0</v>
      </c>
      <c r="G31" s="346">
        <v>306</v>
      </c>
      <c r="H31" s="360">
        <v>257</v>
      </c>
      <c r="I31" s="46"/>
      <c r="J31" s="46"/>
    </row>
    <row r="32" spans="2:12" ht="15" customHeight="1">
      <c r="B32" s="56" t="s">
        <v>15</v>
      </c>
      <c r="C32" s="346">
        <v>110</v>
      </c>
      <c r="D32" s="360">
        <v>111</v>
      </c>
      <c r="E32" s="346">
        <v>0</v>
      </c>
      <c r="F32" s="347">
        <v>0</v>
      </c>
      <c r="G32" s="346">
        <v>110</v>
      </c>
      <c r="H32" s="360">
        <v>111</v>
      </c>
      <c r="I32" s="46"/>
      <c r="J32" s="46"/>
    </row>
    <row r="33" spans="2:10" ht="15" customHeight="1">
      <c r="B33" s="56" t="s">
        <v>4</v>
      </c>
      <c r="C33" s="346">
        <v>28</v>
      </c>
      <c r="D33" s="360">
        <v>30</v>
      </c>
      <c r="E33" s="346">
        <v>0</v>
      </c>
      <c r="F33" s="347">
        <v>0</v>
      </c>
      <c r="G33" s="346">
        <v>28</v>
      </c>
      <c r="H33" s="360">
        <v>30</v>
      </c>
      <c r="I33" s="46"/>
      <c r="J33" s="46"/>
    </row>
    <row r="34" spans="2:10" ht="15" customHeight="1">
      <c r="B34" s="57" t="s">
        <v>16</v>
      </c>
      <c r="C34" s="348">
        <v>34</v>
      </c>
      <c r="D34" s="361">
        <v>53</v>
      </c>
      <c r="E34" s="349">
        <v>-6</v>
      </c>
      <c r="F34" s="350">
        <v>-6</v>
      </c>
      <c r="G34" s="349">
        <v>28</v>
      </c>
      <c r="H34" s="361">
        <v>47</v>
      </c>
      <c r="I34" s="46"/>
      <c r="J34" s="46"/>
    </row>
    <row r="35" spans="2:10" ht="21" customHeight="1">
      <c r="B35" s="309" t="s">
        <v>190</v>
      </c>
      <c r="C35" s="354">
        <v>-120</v>
      </c>
      <c r="D35" s="358">
        <v>-137</v>
      </c>
      <c r="E35" s="351">
        <v>0</v>
      </c>
      <c r="F35" s="351">
        <v>0</v>
      </c>
      <c r="G35" s="351">
        <v>0</v>
      </c>
      <c r="H35" s="358">
        <v>0</v>
      </c>
      <c r="I35" s="46"/>
      <c r="J35" s="46"/>
    </row>
    <row r="36" spans="2:10" ht="10.5" customHeight="1">
      <c r="B36" s="308"/>
      <c r="C36" s="352"/>
      <c r="D36" s="362"/>
      <c r="E36" s="352"/>
      <c r="F36" s="353"/>
      <c r="G36" s="352"/>
      <c r="H36" s="362"/>
      <c r="I36" s="46"/>
      <c r="J36" s="46"/>
    </row>
    <row r="37" spans="2:10" ht="15" customHeight="1">
      <c r="B37" s="309" t="s">
        <v>17</v>
      </c>
      <c r="C37" s="354">
        <v>1092</v>
      </c>
      <c r="D37" s="358">
        <v>1049</v>
      </c>
      <c r="E37" s="354">
        <v>-120</v>
      </c>
      <c r="F37" s="355">
        <v>-137</v>
      </c>
      <c r="G37" s="354">
        <v>1092</v>
      </c>
      <c r="H37" s="358">
        <v>1049</v>
      </c>
      <c r="I37" s="46"/>
      <c r="J37" s="46"/>
    </row>
    <row r="38" spans="2:10" ht="10.5" customHeight="1">
      <c r="B38" s="310"/>
      <c r="C38" s="356"/>
      <c r="D38" s="356"/>
      <c r="E38" s="356"/>
      <c r="F38" s="357"/>
      <c r="G38" s="356"/>
      <c r="H38" s="356"/>
      <c r="I38" s="46"/>
      <c r="J38" s="46"/>
    </row>
    <row r="39" spans="2:10" ht="25.5" customHeight="1">
      <c r="B39" s="309" t="s">
        <v>182</v>
      </c>
      <c r="C39" s="358">
        <v>43</v>
      </c>
      <c r="D39" s="335">
        <v>4.0991420400381312E-2</v>
      </c>
      <c r="E39" s="358">
        <v>0</v>
      </c>
      <c r="F39" s="355">
        <v>0</v>
      </c>
      <c r="G39" s="358">
        <v>43</v>
      </c>
      <c r="H39" s="335">
        <v>4.0991420400381312E-2</v>
      </c>
      <c r="I39" s="46"/>
      <c r="J39" s="46"/>
    </row>
    <row r="40" spans="2:10" ht="10.199999999999999">
      <c r="B40" s="62"/>
      <c r="C40" s="62"/>
      <c r="D40" s="62"/>
      <c r="E40" s="62"/>
      <c r="F40" s="62"/>
      <c r="G40" s="62"/>
      <c r="H40" s="62"/>
      <c r="I40" s="46"/>
      <c r="J40" s="46"/>
    </row>
  </sheetData>
  <mergeCells count="10">
    <mergeCell ref="C2:H2"/>
    <mergeCell ref="B3:B4"/>
    <mergeCell ref="C3:D3"/>
    <mergeCell ref="E3:F3"/>
    <mergeCell ref="G3:H3"/>
    <mergeCell ref="C22:H22"/>
    <mergeCell ref="B23:B24"/>
    <mergeCell ref="C23:D23"/>
    <mergeCell ref="E23:F23"/>
    <mergeCell ref="G23:H23"/>
  </mergeCells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>
    <oddHeader>&amp;C&amp;"Arial"&amp;8&amp;K000000INTERNAL&amp;1#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F5EF"/>
    <pageSetUpPr fitToPage="1"/>
  </sheetPr>
  <dimension ref="A1:K43"/>
  <sheetViews>
    <sheetView showGridLines="0" zoomScale="90" zoomScaleNormal="90" workbookViewId="0">
      <selection activeCell="B2" sqref="B2"/>
    </sheetView>
  </sheetViews>
  <sheetFormatPr baseColWidth="10" defaultColWidth="7.33203125" defaultRowHeight="10.199999999999999"/>
  <cols>
    <col min="1" max="1" width="4.88671875" style="62" customWidth="1"/>
    <col min="2" max="2" width="47.33203125" style="62" customWidth="1"/>
    <col min="3" max="5" width="12.109375" style="105" customWidth="1"/>
    <col min="6" max="6" width="12.109375" style="62" customWidth="1"/>
    <col min="7" max="7" width="1.6640625" style="30" customWidth="1"/>
    <col min="8" max="11" width="12" style="62" customWidth="1"/>
    <col min="12" max="12" width="7.33203125" style="62" customWidth="1"/>
    <col min="13" max="157" width="7.33203125" style="62"/>
    <col min="158" max="158" width="7.88671875" style="62" customWidth="1"/>
    <col min="159" max="159" width="67.5546875" style="62" bestFit="1" customWidth="1"/>
    <col min="160" max="160" width="15.88671875" style="62" customWidth="1"/>
    <col min="161" max="163" width="0" style="62" hidden="1" customWidth="1"/>
    <col min="164" max="164" width="1.33203125" style="62" customWidth="1"/>
    <col min="165" max="165" width="1.109375" style="62" customWidth="1"/>
    <col min="166" max="166" width="3.44140625" style="62" customWidth="1"/>
    <col min="167" max="167" width="15" style="62" customWidth="1"/>
    <col min="168" max="168" width="14" style="62" customWidth="1"/>
    <col min="169" max="413" width="7.33203125" style="62"/>
    <col min="414" max="414" width="7.88671875" style="62" customWidth="1"/>
    <col min="415" max="415" width="67.5546875" style="62" bestFit="1" customWidth="1"/>
    <col min="416" max="416" width="15.88671875" style="62" customWidth="1"/>
    <col min="417" max="419" width="0" style="62" hidden="1" customWidth="1"/>
    <col min="420" max="420" width="1.33203125" style="62" customWidth="1"/>
    <col min="421" max="421" width="1.109375" style="62" customWidth="1"/>
    <col min="422" max="422" width="3.44140625" style="62" customWidth="1"/>
    <col min="423" max="423" width="15" style="62" customWidth="1"/>
    <col min="424" max="424" width="14" style="62" customWidth="1"/>
    <col min="425" max="669" width="7.33203125" style="62"/>
    <col min="670" max="670" width="7.88671875" style="62" customWidth="1"/>
    <col min="671" max="671" width="67.5546875" style="62" bestFit="1" customWidth="1"/>
    <col min="672" max="672" width="15.88671875" style="62" customWidth="1"/>
    <col min="673" max="675" width="0" style="62" hidden="1" customWidth="1"/>
    <col min="676" max="676" width="1.33203125" style="62" customWidth="1"/>
    <col min="677" max="677" width="1.109375" style="62" customWidth="1"/>
    <col min="678" max="678" width="3.44140625" style="62" customWidth="1"/>
    <col min="679" max="679" width="15" style="62" customWidth="1"/>
    <col min="680" max="680" width="14" style="62" customWidth="1"/>
    <col min="681" max="925" width="7.33203125" style="62"/>
    <col min="926" max="926" width="7.88671875" style="62" customWidth="1"/>
    <col min="927" max="927" width="67.5546875" style="62" bestFit="1" customWidth="1"/>
    <col min="928" max="928" width="15.88671875" style="62" customWidth="1"/>
    <col min="929" max="931" width="0" style="62" hidden="1" customWidth="1"/>
    <col min="932" max="932" width="1.33203125" style="62" customWidth="1"/>
    <col min="933" max="933" width="1.109375" style="62" customWidth="1"/>
    <col min="934" max="934" width="3.44140625" style="62" customWidth="1"/>
    <col min="935" max="935" width="15" style="62" customWidth="1"/>
    <col min="936" max="936" width="14" style="62" customWidth="1"/>
    <col min="937" max="1181" width="7.33203125" style="62"/>
    <col min="1182" max="1182" width="7.88671875" style="62" customWidth="1"/>
    <col min="1183" max="1183" width="67.5546875" style="62" bestFit="1" customWidth="1"/>
    <col min="1184" max="1184" width="15.88671875" style="62" customWidth="1"/>
    <col min="1185" max="1187" width="0" style="62" hidden="1" customWidth="1"/>
    <col min="1188" max="1188" width="1.33203125" style="62" customWidth="1"/>
    <col min="1189" max="1189" width="1.109375" style="62" customWidth="1"/>
    <col min="1190" max="1190" width="3.44140625" style="62" customWidth="1"/>
    <col min="1191" max="1191" width="15" style="62" customWidth="1"/>
    <col min="1192" max="1192" width="14" style="62" customWidth="1"/>
    <col min="1193" max="1437" width="7.33203125" style="62"/>
    <col min="1438" max="1438" width="7.88671875" style="62" customWidth="1"/>
    <col min="1439" max="1439" width="67.5546875" style="62" bestFit="1" customWidth="1"/>
    <col min="1440" max="1440" width="15.88671875" style="62" customWidth="1"/>
    <col min="1441" max="1443" width="0" style="62" hidden="1" customWidth="1"/>
    <col min="1444" max="1444" width="1.33203125" style="62" customWidth="1"/>
    <col min="1445" max="1445" width="1.109375" style="62" customWidth="1"/>
    <col min="1446" max="1446" width="3.44140625" style="62" customWidth="1"/>
    <col min="1447" max="1447" width="15" style="62" customWidth="1"/>
    <col min="1448" max="1448" width="14" style="62" customWidth="1"/>
    <col min="1449" max="1693" width="7.33203125" style="62"/>
    <col min="1694" max="1694" width="7.88671875" style="62" customWidth="1"/>
    <col min="1695" max="1695" width="67.5546875" style="62" bestFit="1" customWidth="1"/>
    <col min="1696" max="1696" width="15.88671875" style="62" customWidth="1"/>
    <col min="1697" max="1699" width="0" style="62" hidden="1" customWidth="1"/>
    <col min="1700" max="1700" width="1.33203125" style="62" customWidth="1"/>
    <col min="1701" max="1701" width="1.109375" style="62" customWidth="1"/>
    <col min="1702" max="1702" width="3.44140625" style="62" customWidth="1"/>
    <col min="1703" max="1703" width="15" style="62" customWidth="1"/>
    <col min="1704" max="1704" width="14" style="62" customWidth="1"/>
    <col min="1705" max="1949" width="7.33203125" style="62"/>
    <col min="1950" max="1950" width="7.88671875" style="62" customWidth="1"/>
    <col min="1951" max="1951" width="67.5546875" style="62" bestFit="1" customWidth="1"/>
    <col min="1952" max="1952" width="15.88671875" style="62" customWidth="1"/>
    <col min="1953" max="1955" width="0" style="62" hidden="1" customWidth="1"/>
    <col min="1956" max="1956" width="1.33203125" style="62" customWidth="1"/>
    <col min="1957" max="1957" width="1.109375" style="62" customWidth="1"/>
    <col min="1958" max="1958" width="3.44140625" style="62" customWidth="1"/>
    <col min="1959" max="1959" width="15" style="62" customWidth="1"/>
    <col min="1960" max="1960" width="14" style="62" customWidth="1"/>
    <col min="1961" max="2205" width="7.33203125" style="62"/>
    <col min="2206" max="2206" width="7.88671875" style="62" customWidth="1"/>
    <col min="2207" max="2207" width="67.5546875" style="62" bestFit="1" customWidth="1"/>
    <col min="2208" max="2208" width="15.88671875" style="62" customWidth="1"/>
    <col min="2209" max="2211" width="0" style="62" hidden="1" customWidth="1"/>
    <col min="2212" max="2212" width="1.33203125" style="62" customWidth="1"/>
    <col min="2213" max="2213" width="1.109375" style="62" customWidth="1"/>
    <col min="2214" max="2214" width="3.44140625" style="62" customWidth="1"/>
    <col min="2215" max="2215" width="15" style="62" customWidth="1"/>
    <col min="2216" max="2216" width="14" style="62" customWidth="1"/>
    <col min="2217" max="2461" width="7.33203125" style="62"/>
    <col min="2462" max="2462" width="7.88671875" style="62" customWidth="1"/>
    <col min="2463" max="2463" width="67.5546875" style="62" bestFit="1" customWidth="1"/>
    <col min="2464" max="2464" width="15.88671875" style="62" customWidth="1"/>
    <col min="2465" max="2467" width="0" style="62" hidden="1" customWidth="1"/>
    <col min="2468" max="2468" width="1.33203125" style="62" customWidth="1"/>
    <col min="2469" max="2469" width="1.109375" style="62" customWidth="1"/>
    <col min="2470" max="2470" width="3.44140625" style="62" customWidth="1"/>
    <col min="2471" max="2471" width="15" style="62" customWidth="1"/>
    <col min="2472" max="2472" width="14" style="62" customWidth="1"/>
    <col min="2473" max="2717" width="7.33203125" style="62"/>
    <col min="2718" max="2718" width="7.88671875" style="62" customWidth="1"/>
    <col min="2719" max="2719" width="67.5546875" style="62" bestFit="1" customWidth="1"/>
    <col min="2720" max="2720" width="15.88671875" style="62" customWidth="1"/>
    <col min="2721" max="2723" width="0" style="62" hidden="1" customWidth="1"/>
    <col min="2724" max="2724" width="1.33203125" style="62" customWidth="1"/>
    <col min="2725" max="2725" width="1.109375" style="62" customWidth="1"/>
    <col min="2726" max="2726" width="3.44140625" style="62" customWidth="1"/>
    <col min="2727" max="2727" width="15" style="62" customWidth="1"/>
    <col min="2728" max="2728" width="14" style="62" customWidth="1"/>
    <col min="2729" max="2973" width="7.33203125" style="62"/>
    <col min="2974" max="2974" width="7.88671875" style="62" customWidth="1"/>
    <col min="2975" max="2975" width="67.5546875" style="62" bestFit="1" customWidth="1"/>
    <col min="2976" max="2976" width="15.88671875" style="62" customWidth="1"/>
    <col min="2977" max="2979" width="0" style="62" hidden="1" customWidth="1"/>
    <col min="2980" max="2980" width="1.33203125" style="62" customWidth="1"/>
    <col min="2981" max="2981" width="1.109375" style="62" customWidth="1"/>
    <col min="2982" max="2982" width="3.44140625" style="62" customWidth="1"/>
    <col min="2983" max="2983" width="15" style="62" customWidth="1"/>
    <col min="2984" max="2984" width="14" style="62" customWidth="1"/>
    <col min="2985" max="3229" width="7.33203125" style="62"/>
    <col min="3230" max="3230" width="7.88671875" style="62" customWidth="1"/>
    <col min="3231" max="3231" width="67.5546875" style="62" bestFit="1" customWidth="1"/>
    <col min="3232" max="3232" width="15.88671875" style="62" customWidth="1"/>
    <col min="3233" max="3235" width="0" style="62" hidden="1" customWidth="1"/>
    <col min="3236" max="3236" width="1.33203125" style="62" customWidth="1"/>
    <col min="3237" max="3237" width="1.109375" style="62" customWidth="1"/>
    <col min="3238" max="3238" width="3.44140625" style="62" customWidth="1"/>
    <col min="3239" max="3239" width="15" style="62" customWidth="1"/>
    <col min="3240" max="3240" width="14" style="62" customWidth="1"/>
    <col min="3241" max="3485" width="7.33203125" style="62"/>
    <col min="3486" max="3486" width="7.88671875" style="62" customWidth="1"/>
    <col min="3487" max="3487" width="67.5546875" style="62" bestFit="1" customWidth="1"/>
    <col min="3488" max="3488" width="15.88671875" style="62" customWidth="1"/>
    <col min="3489" max="3491" width="0" style="62" hidden="1" customWidth="1"/>
    <col min="3492" max="3492" width="1.33203125" style="62" customWidth="1"/>
    <col min="3493" max="3493" width="1.109375" style="62" customWidth="1"/>
    <col min="3494" max="3494" width="3.44140625" style="62" customWidth="1"/>
    <col min="3495" max="3495" width="15" style="62" customWidth="1"/>
    <col min="3496" max="3496" width="14" style="62" customWidth="1"/>
    <col min="3497" max="3741" width="7.33203125" style="62"/>
    <col min="3742" max="3742" width="7.88671875" style="62" customWidth="1"/>
    <col min="3743" max="3743" width="67.5546875" style="62" bestFit="1" customWidth="1"/>
    <col min="3744" max="3744" width="15.88671875" style="62" customWidth="1"/>
    <col min="3745" max="3747" width="0" style="62" hidden="1" customWidth="1"/>
    <col min="3748" max="3748" width="1.33203125" style="62" customWidth="1"/>
    <col min="3749" max="3749" width="1.109375" style="62" customWidth="1"/>
    <col min="3750" max="3750" width="3.44140625" style="62" customWidth="1"/>
    <col min="3751" max="3751" width="15" style="62" customWidth="1"/>
    <col min="3752" max="3752" width="14" style="62" customWidth="1"/>
    <col min="3753" max="3997" width="7.33203125" style="62"/>
    <col min="3998" max="3998" width="7.88671875" style="62" customWidth="1"/>
    <col min="3999" max="3999" width="67.5546875" style="62" bestFit="1" customWidth="1"/>
    <col min="4000" max="4000" width="15.88671875" style="62" customWidth="1"/>
    <col min="4001" max="4003" width="0" style="62" hidden="1" customWidth="1"/>
    <col min="4004" max="4004" width="1.33203125" style="62" customWidth="1"/>
    <col min="4005" max="4005" width="1.109375" style="62" customWidth="1"/>
    <col min="4006" max="4006" width="3.44140625" style="62" customWidth="1"/>
    <col min="4007" max="4007" width="15" style="62" customWidth="1"/>
    <col min="4008" max="4008" width="14" style="62" customWidth="1"/>
    <col min="4009" max="4253" width="7.33203125" style="62"/>
    <col min="4254" max="4254" width="7.88671875" style="62" customWidth="1"/>
    <col min="4255" max="4255" width="67.5546875" style="62" bestFit="1" customWidth="1"/>
    <col min="4256" max="4256" width="15.88671875" style="62" customWidth="1"/>
    <col min="4257" max="4259" width="0" style="62" hidden="1" customWidth="1"/>
    <col min="4260" max="4260" width="1.33203125" style="62" customWidth="1"/>
    <col min="4261" max="4261" width="1.109375" style="62" customWidth="1"/>
    <col min="4262" max="4262" width="3.44140625" style="62" customWidth="1"/>
    <col min="4263" max="4263" width="15" style="62" customWidth="1"/>
    <col min="4264" max="4264" width="14" style="62" customWidth="1"/>
    <col min="4265" max="4509" width="7.33203125" style="62"/>
    <col min="4510" max="4510" width="7.88671875" style="62" customWidth="1"/>
    <col min="4511" max="4511" width="67.5546875" style="62" bestFit="1" customWidth="1"/>
    <col min="4512" max="4512" width="15.88671875" style="62" customWidth="1"/>
    <col min="4513" max="4515" width="0" style="62" hidden="1" customWidth="1"/>
    <col min="4516" max="4516" width="1.33203125" style="62" customWidth="1"/>
    <col min="4517" max="4517" width="1.109375" style="62" customWidth="1"/>
    <col min="4518" max="4518" width="3.44140625" style="62" customWidth="1"/>
    <col min="4519" max="4519" width="15" style="62" customWidth="1"/>
    <col min="4520" max="4520" width="14" style="62" customWidth="1"/>
    <col min="4521" max="4765" width="7.33203125" style="62"/>
    <col min="4766" max="4766" width="7.88671875" style="62" customWidth="1"/>
    <col min="4767" max="4767" width="67.5546875" style="62" bestFit="1" customWidth="1"/>
    <col min="4768" max="4768" width="15.88671875" style="62" customWidth="1"/>
    <col min="4769" max="4771" width="0" style="62" hidden="1" customWidth="1"/>
    <col min="4772" max="4772" width="1.33203125" style="62" customWidth="1"/>
    <col min="4773" max="4773" width="1.109375" style="62" customWidth="1"/>
    <col min="4774" max="4774" width="3.44140625" style="62" customWidth="1"/>
    <col min="4775" max="4775" width="15" style="62" customWidth="1"/>
    <col min="4776" max="4776" width="14" style="62" customWidth="1"/>
    <col min="4777" max="5021" width="7.33203125" style="62"/>
    <col min="5022" max="5022" width="7.88671875" style="62" customWidth="1"/>
    <col min="5023" max="5023" width="67.5546875" style="62" bestFit="1" customWidth="1"/>
    <col min="5024" max="5024" width="15.88671875" style="62" customWidth="1"/>
    <col min="5025" max="5027" width="0" style="62" hidden="1" customWidth="1"/>
    <col min="5028" max="5028" width="1.33203125" style="62" customWidth="1"/>
    <col min="5029" max="5029" width="1.109375" style="62" customWidth="1"/>
    <col min="5030" max="5030" width="3.44140625" style="62" customWidth="1"/>
    <col min="5031" max="5031" width="15" style="62" customWidth="1"/>
    <col min="5032" max="5032" width="14" style="62" customWidth="1"/>
    <col min="5033" max="5277" width="7.33203125" style="62"/>
    <col min="5278" max="5278" width="7.88671875" style="62" customWidth="1"/>
    <col min="5279" max="5279" width="67.5546875" style="62" bestFit="1" customWidth="1"/>
    <col min="5280" max="5280" width="15.88671875" style="62" customWidth="1"/>
    <col min="5281" max="5283" width="0" style="62" hidden="1" customWidth="1"/>
    <col min="5284" max="5284" width="1.33203125" style="62" customWidth="1"/>
    <col min="5285" max="5285" width="1.109375" style="62" customWidth="1"/>
    <col min="5286" max="5286" width="3.44140625" style="62" customWidth="1"/>
    <col min="5287" max="5287" width="15" style="62" customWidth="1"/>
    <col min="5288" max="5288" width="14" style="62" customWidth="1"/>
    <col min="5289" max="5533" width="7.33203125" style="62"/>
    <col min="5534" max="5534" width="7.88671875" style="62" customWidth="1"/>
    <col min="5535" max="5535" width="67.5546875" style="62" bestFit="1" customWidth="1"/>
    <col min="5536" max="5536" width="15.88671875" style="62" customWidth="1"/>
    <col min="5537" max="5539" width="0" style="62" hidden="1" customWidth="1"/>
    <col min="5540" max="5540" width="1.33203125" style="62" customWidth="1"/>
    <col min="5541" max="5541" width="1.109375" style="62" customWidth="1"/>
    <col min="5542" max="5542" width="3.44140625" style="62" customWidth="1"/>
    <col min="5543" max="5543" width="15" style="62" customWidth="1"/>
    <col min="5544" max="5544" width="14" style="62" customWidth="1"/>
    <col min="5545" max="5789" width="7.33203125" style="62"/>
    <col min="5790" max="5790" width="7.88671875" style="62" customWidth="1"/>
    <col min="5791" max="5791" width="67.5546875" style="62" bestFit="1" customWidth="1"/>
    <col min="5792" max="5792" width="15.88671875" style="62" customWidth="1"/>
    <col min="5793" max="5795" width="0" style="62" hidden="1" customWidth="1"/>
    <col min="5796" max="5796" width="1.33203125" style="62" customWidth="1"/>
    <col min="5797" max="5797" width="1.109375" style="62" customWidth="1"/>
    <col min="5798" max="5798" width="3.44140625" style="62" customWidth="1"/>
    <col min="5799" max="5799" width="15" style="62" customWidth="1"/>
    <col min="5800" max="5800" width="14" style="62" customWidth="1"/>
    <col min="5801" max="6045" width="7.33203125" style="62"/>
    <col min="6046" max="6046" width="7.88671875" style="62" customWidth="1"/>
    <col min="6047" max="6047" width="67.5546875" style="62" bestFit="1" customWidth="1"/>
    <col min="6048" max="6048" width="15.88671875" style="62" customWidth="1"/>
    <col min="6049" max="6051" width="0" style="62" hidden="1" customWidth="1"/>
    <col min="6052" max="6052" width="1.33203125" style="62" customWidth="1"/>
    <col min="6053" max="6053" width="1.109375" style="62" customWidth="1"/>
    <col min="6054" max="6054" width="3.44140625" style="62" customWidth="1"/>
    <col min="6055" max="6055" width="15" style="62" customWidth="1"/>
    <col min="6056" max="6056" width="14" style="62" customWidth="1"/>
    <col min="6057" max="6301" width="7.33203125" style="62"/>
    <col min="6302" max="6302" width="7.88671875" style="62" customWidth="1"/>
    <col min="6303" max="6303" width="67.5546875" style="62" bestFit="1" customWidth="1"/>
    <col min="6304" max="6304" width="15.88671875" style="62" customWidth="1"/>
    <col min="6305" max="6307" width="0" style="62" hidden="1" customWidth="1"/>
    <col min="6308" max="6308" width="1.33203125" style="62" customWidth="1"/>
    <col min="6309" max="6309" width="1.109375" style="62" customWidth="1"/>
    <col min="6310" max="6310" width="3.44140625" style="62" customWidth="1"/>
    <col min="6311" max="6311" width="15" style="62" customWidth="1"/>
    <col min="6312" max="6312" width="14" style="62" customWidth="1"/>
    <col min="6313" max="6557" width="7.33203125" style="62"/>
    <col min="6558" max="6558" width="7.88671875" style="62" customWidth="1"/>
    <col min="6559" max="6559" width="67.5546875" style="62" bestFit="1" customWidth="1"/>
    <col min="6560" max="6560" width="15.88671875" style="62" customWidth="1"/>
    <col min="6561" max="6563" width="0" style="62" hidden="1" customWidth="1"/>
    <col min="6564" max="6564" width="1.33203125" style="62" customWidth="1"/>
    <col min="6565" max="6565" width="1.109375" style="62" customWidth="1"/>
    <col min="6566" max="6566" width="3.44140625" style="62" customWidth="1"/>
    <col min="6567" max="6567" width="15" style="62" customWidth="1"/>
    <col min="6568" max="6568" width="14" style="62" customWidth="1"/>
    <col min="6569" max="6813" width="7.33203125" style="62"/>
    <col min="6814" max="6814" width="7.88671875" style="62" customWidth="1"/>
    <col min="6815" max="6815" width="67.5546875" style="62" bestFit="1" customWidth="1"/>
    <col min="6816" max="6816" width="15.88671875" style="62" customWidth="1"/>
    <col min="6817" max="6819" width="0" style="62" hidden="1" customWidth="1"/>
    <col min="6820" max="6820" width="1.33203125" style="62" customWidth="1"/>
    <col min="6821" max="6821" width="1.109375" style="62" customWidth="1"/>
    <col min="6822" max="6822" width="3.44140625" style="62" customWidth="1"/>
    <col min="6823" max="6823" width="15" style="62" customWidth="1"/>
    <col min="6824" max="6824" width="14" style="62" customWidth="1"/>
    <col min="6825" max="7069" width="7.33203125" style="62"/>
    <col min="7070" max="7070" width="7.88671875" style="62" customWidth="1"/>
    <col min="7071" max="7071" width="67.5546875" style="62" bestFit="1" customWidth="1"/>
    <col min="7072" max="7072" width="15.88671875" style="62" customWidth="1"/>
    <col min="7073" max="7075" width="0" style="62" hidden="1" customWidth="1"/>
    <col min="7076" max="7076" width="1.33203125" style="62" customWidth="1"/>
    <col min="7077" max="7077" width="1.109375" style="62" customWidth="1"/>
    <col min="7078" max="7078" width="3.44140625" style="62" customWidth="1"/>
    <col min="7079" max="7079" width="15" style="62" customWidth="1"/>
    <col min="7080" max="7080" width="14" style="62" customWidth="1"/>
    <col min="7081" max="7325" width="7.33203125" style="62"/>
    <col min="7326" max="7326" width="7.88671875" style="62" customWidth="1"/>
    <col min="7327" max="7327" width="67.5546875" style="62" bestFit="1" customWidth="1"/>
    <col min="7328" max="7328" width="15.88671875" style="62" customWidth="1"/>
    <col min="7329" max="7331" width="0" style="62" hidden="1" customWidth="1"/>
    <col min="7332" max="7332" width="1.33203125" style="62" customWidth="1"/>
    <col min="7333" max="7333" width="1.109375" style="62" customWidth="1"/>
    <col min="7334" max="7334" width="3.44140625" style="62" customWidth="1"/>
    <col min="7335" max="7335" width="15" style="62" customWidth="1"/>
    <col min="7336" max="7336" width="14" style="62" customWidth="1"/>
    <col min="7337" max="7581" width="7.33203125" style="62"/>
    <col min="7582" max="7582" width="7.88671875" style="62" customWidth="1"/>
    <col min="7583" max="7583" width="67.5546875" style="62" bestFit="1" customWidth="1"/>
    <col min="7584" max="7584" width="15.88671875" style="62" customWidth="1"/>
    <col min="7585" max="7587" width="0" style="62" hidden="1" customWidth="1"/>
    <col min="7588" max="7588" width="1.33203125" style="62" customWidth="1"/>
    <col min="7589" max="7589" width="1.109375" style="62" customWidth="1"/>
    <col min="7590" max="7590" width="3.44140625" style="62" customWidth="1"/>
    <col min="7591" max="7591" width="15" style="62" customWidth="1"/>
    <col min="7592" max="7592" width="14" style="62" customWidth="1"/>
    <col min="7593" max="7837" width="7.33203125" style="62"/>
    <col min="7838" max="7838" width="7.88671875" style="62" customWidth="1"/>
    <col min="7839" max="7839" width="67.5546875" style="62" bestFit="1" customWidth="1"/>
    <col min="7840" max="7840" width="15.88671875" style="62" customWidth="1"/>
    <col min="7841" max="7843" width="0" style="62" hidden="1" customWidth="1"/>
    <col min="7844" max="7844" width="1.33203125" style="62" customWidth="1"/>
    <col min="7845" max="7845" width="1.109375" style="62" customWidth="1"/>
    <col min="7846" max="7846" width="3.44140625" style="62" customWidth="1"/>
    <col min="7847" max="7847" width="15" style="62" customWidth="1"/>
    <col min="7848" max="7848" width="14" style="62" customWidth="1"/>
    <col min="7849" max="8093" width="7.33203125" style="62"/>
    <col min="8094" max="8094" width="7.88671875" style="62" customWidth="1"/>
    <col min="8095" max="8095" width="67.5546875" style="62" bestFit="1" customWidth="1"/>
    <col min="8096" max="8096" width="15.88671875" style="62" customWidth="1"/>
    <col min="8097" max="8099" width="0" style="62" hidden="1" customWidth="1"/>
    <col min="8100" max="8100" width="1.33203125" style="62" customWidth="1"/>
    <col min="8101" max="8101" width="1.109375" style="62" customWidth="1"/>
    <col min="8102" max="8102" width="3.44140625" style="62" customWidth="1"/>
    <col min="8103" max="8103" width="15" style="62" customWidth="1"/>
    <col min="8104" max="8104" width="14" style="62" customWidth="1"/>
    <col min="8105" max="8349" width="7.33203125" style="62"/>
    <col min="8350" max="8350" width="7.88671875" style="62" customWidth="1"/>
    <col min="8351" max="8351" width="67.5546875" style="62" bestFit="1" customWidth="1"/>
    <col min="8352" max="8352" width="15.88671875" style="62" customWidth="1"/>
    <col min="8353" max="8355" width="0" style="62" hidden="1" customWidth="1"/>
    <col min="8356" max="8356" width="1.33203125" style="62" customWidth="1"/>
    <col min="8357" max="8357" width="1.109375" style="62" customWidth="1"/>
    <col min="8358" max="8358" width="3.44140625" style="62" customWidth="1"/>
    <col min="8359" max="8359" width="15" style="62" customWidth="1"/>
    <col min="8360" max="8360" width="14" style="62" customWidth="1"/>
    <col min="8361" max="8605" width="7.33203125" style="62"/>
    <col min="8606" max="8606" width="7.88671875" style="62" customWidth="1"/>
    <col min="8607" max="8607" width="67.5546875" style="62" bestFit="1" customWidth="1"/>
    <col min="8608" max="8608" width="15.88671875" style="62" customWidth="1"/>
    <col min="8609" max="8611" width="0" style="62" hidden="1" customWidth="1"/>
    <col min="8612" max="8612" width="1.33203125" style="62" customWidth="1"/>
    <col min="8613" max="8613" width="1.109375" style="62" customWidth="1"/>
    <col min="8614" max="8614" width="3.44140625" style="62" customWidth="1"/>
    <col min="8615" max="8615" width="15" style="62" customWidth="1"/>
    <col min="8616" max="8616" width="14" style="62" customWidth="1"/>
    <col min="8617" max="8861" width="7.33203125" style="62"/>
    <col min="8862" max="8862" width="7.88671875" style="62" customWidth="1"/>
    <col min="8863" max="8863" width="67.5546875" style="62" bestFit="1" customWidth="1"/>
    <col min="8864" max="8864" width="15.88671875" style="62" customWidth="1"/>
    <col min="8865" max="8867" width="0" style="62" hidden="1" customWidth="1"/>
    <col min="8868" max="8868" width="1.33203125" style="62" customWidth="1"/>
    <col min="8869" max="8869" width="1.109375" style="62" customWidth="1"/>
    <col min="8870" max="8870" width="3.44140625" style="62" customWidth="1"/>
    <col min="8871" max="8871" width="15" style="62" customWidth="1"/>
    <col min="8872" max="8872" width="14" style="62" customWidth="1"/>
    <col min="8873" max="9117" width="7.33203125" style="62"/>
    <col min="9118" max="9118" width="7.88671875" style="62" customWidth="1"/>
    <col min="9119" max="9119" width="67.5546875" style="62" bestFit="1" customWidth="1"/>
    <col min="9120" max="9120" width="15.88671875" style="62" customWidth="1"/>
    <col min="9121" max="9123" width="0" style="62" hidden="1" customWidth="1"/>
    <col min="9124" max="9124" width="1.33203125" style="62" customWidth="1"/>
    <col min="9125" max="9125" width="1.109375" style="62" customWidth="1"/>
    <col min="9126" max="9126" width="3.44140625" style="62" customWidth="1"/>
    <col min="9127" max="9127" width="15" style="62" customWidth="1"/>
    <col min="9128" max="9128" width="14" style="62" customWidth="1"/>
    <col min="9129" max="9373" width="7.33203125" style="62"/>
    <col min="9374" max="9374" width="7.88671875" style="62" customWidth="1"/>
    <col min="9375" max="9375" width="67.5546875" style="62" bestFit="1" customWidth="1"/>
    <col min="9376" max="9376" width="15.88671875" style="62" customWidth="1"/>
    <col min="9377" max="9379" width="0" style="62" hidden="1" customWidth="1"/>
    <col min="9380" max="9380" width="1.33203125" style="62" customWidth="1"/>
    <col min="9381" max="9381" width="1.109375" style="62" customWidth="1"/>
    <col min="9382" max="9382" width="3.44140625" style="62" customWidth="1"/>
    <col min="9383" max="9383" width="15" style="62" customWidth="1"/>
    <col min="9384" max="9384" width="14" style="62" customWidth="1"/>
    <col min="9385" max="9629" width="7.33203125" style="62"/>
    <col min="9630" max="9630" width="7.88671875" style="62" customWidth="1"/>
    <col min="9631" max="9631" width="67.5546875" style="62" bestFit="1" customWidth="1"/>
    <col min="9632" max="9632" width="15.88671875" style="62" customWidth="1"/>
    <col min="9633" max="9635" width="0" style="62" hidden="1" customWidth="1"/>
    <col min="9636" max="9636" width="1.33203125" style="62" customWidth="1"/>
    <col min="9637" max="9637" width="1.109375" style="62" customWidth="1"/>
    <col min="9638" max="9638" width="3.44140625" style="62" customWidth="1"/>
    <col min="9639" max="9639" width="15" style="62" customWidth="1"/>
    <col min="9640" max="9640" width="14" style="62" customWidth="1"/>
    <col min="9641" max="9885" width="7.33203125" style="62"/>
    <col min="9886" max="9886" width="7.88671875" style="62" customWidth="1"/>
    <col min="9887" max="9887" width="67.5546875" style="62" bestFit="1" customWidth="1"/>
    <col min="9888" max="9888" width="15.88671875" style="62" customWidth="1"/>
    <col min="9889" max="9891" width="0" style="62" hidden="1" customWidth="1"/>
    <col min="9892" max="9892" width="1.33203125" style="62" customWidth="1"/>
    <col min="9893" max="9893" width="1.109375" style="62" customWidth="1"/>
    <col min="9894" max="9894" width="3.44140625" style="62" customWidth="1"/>
    <col min="9895" max="9895" width="15" style="62" customWidth="1"/>
    <col min="9896" max="9896" width="14" style="62" customWidth="1"/>
    <col min="9897" max="10141" width="7.33203125" style="62"/>
    <col min="10142" max="10142" width="7.88671875" style="62" customWidth="1"/>
    <col min="10143" max="10143" width="67.5546875" style="62" bestFit="1" customWidth="1"/>
    <col min="10144" max="10144" width="15.88671875" style="62" customWidth="1"/>
    <col min="10145" max="10147" width="0" style="62" hidden="1" customWidth="1"/>
    <col min="10148" max="10148" width="1.33203125" style="62" customWidth="1"/>
    <col min="10149" max="10149" width="1.109375" style="62" customWidth="1"/>
    <col min="10150" max="10150" width="3.44140625" style="62" customWidth="1"/>
    <col min="10151" max="10151" width="15" style="62" customWidth="1"/>
    <col min="10152" max="10152" width="14" style="62" customWidth="1"/>
    <col min="10153" max="10397" width="7.33203125" style="62"/>
    <col min="10398" max="10398" width="7.88671875" style="62" customWidth="1"/>
    <col min="10399" max="10399" width="67.5546875" style="62" bestFit="1" customWidth="1"/>
    <col min="10400" max="10400" width="15.88671875" style="62" customWidth="1"/>
    <col min="10401" max="10403" width="0" style="62" hidden="1" customWidth="1"/>
    <col min="10404" max="10404" width="1.33203125" style="62" customWidth="1"/>
    <col min="10405" max="10405" width="1.109375" style="62" customWidth="1"/>
    <col min="10406" max="10406" width="3.44140625" style="62" customWidth="1"/>
    <col min="10407" max="10407" width="15" style="62" customWidth="1"/>
    <col min="10408" max="10408" width="14" style="62" customWidth="1"/>
    <col min="10409" max="10653" width="7.33203125" style="62"/>
    <col min="10654" max="10654" width="7.88671875" style="62" customWidth="1"/>
    <col min="10655" max="10655" width="67.5546875" style="62" bestFit="1" customWidth="1"/>
    <col min="10656" max="10656" width="15.88671875" style="62" customWidth="1"/>
    <col min="10657" max="10659" width="0" style="62" hidden="1" customWidth="1"/>
    <col min="10660" max="10660" width="1.33203125" style="62" customWidth="1"/>
    <col min="10661" max="10661" width="1.109375" style="62" customWidth="1"/>
    <col min="10662" max="10662" width="3.44140625" style="62" customWidth="1"/>
    <col min="10663" max="10663" width="15" style="62" customWidth="1"/>
    <col min="10664" max="10664" width="14" style="62" customWidth="1"/>
    <col min="10665" max="10909" width="7.33203125" style="62"/>
    <col min="10910" max="10910" width="7.88671875" style="62" customWidth="1"/>
    <col min="10911" max="10911" width="67.5546875" style="62" bestFit="1" customWidth="1"/>
    <col min="10912" max="10912" width="15.88671875" style="62" customWidth="1"/>
    <col min="10913" max="10915" width="0" style="62" hidden="1" customWidth="1"/>
    <col min="10916" max="10916" width="1.33203125" style="62" customWidth="1"/>
    <col min="10917" max="10917" width="1.109375" style="62" customWidth="1"/>
    <col min="10918" max="10918" width="3.44140625" style="62" customWidth="1"/>
    <col min="10919" max="10919" width="15" style="62" customWidth="1"/>
    <col min="10920" max="10920" width="14" style="62" customWidth="1"/>
    <col min="10921" max="11165" width="7.33203125" style="62"/>
    <col min="11166" max="11166" width="7.88671875" style="62" customWidth="1"/>
    <col min="11167" max="11167" width="67.5546875" style="62" bestFit="1" customWidth="1"/>
    <col min="11168" max="11168" width="15.88671875" style="62" customWidth="1"/>
    <col min="11169" max="11171" width="0" style="62" hidden="1" customWidth="1"/>
    <col min="11172" max="11172" width="1.33203125" style="62" customWidth="1"/>
    <col min="11173" max="11173" width="1.109375" style="62" customWidth="1"/>
    <col min="11174" max="11174" width="3.44140625" style="62" customWidth="1"/>
    <col min="11175" max="11175" width="15" style="62" customWidth="1"/>
    <col min="11176" max="11176" width="14" style="62" customWidth="1"/>
    <col min="11177" max="11421" width="7.33203125" style="62"/>
    <col min="11422" max="11422" width="7.88671875" style="62" customWidth="1"/>
    <col min="11423" max="11423" width="67.5546875" style="62" bestFit="1" customWidth="1"/>
    <col min="11424" max="11424" width="15.88671875" style="62" customWidth="1"/>
    <col min="11425" max="11427" width="0" style="62" hidden="1" customWidth="1"/>
    <col min="11428" max="11428" width="1.33203125" style="62" customWidth="1"/>
    <col min="11429" max="11429" width="1.109375" style="62" customWidth="1"/>
    <col min="11430" max="11430" width="3.44140625" style="62" customWidth="1"/>
    <col min="11431" max="11431" width="15" style="62" customWidth="1"/>
    <col min="11432" max="11432" width="14" style="62" customWidth="1"/>
    <col min="11433" max="11677" width="7.33203125" style="62"/>
    <col min="11678" max="11678" width="7.88671875" style="62" customWidth="1"/>
    <col min="11679" max="11679" width="67.5546875" style="62" bestFit="1" customWidth="1"/>
    <col min="11680" max="11680" width="15.88671875" style="62" customWidth="1"/>
    <col min="11681" max="11683" width="0" style="62" hidden="1" customWidth="1"/>
    <col min="11684" max="11684" width="1.33203125" style="62" customWidth="1"/>
    <col min="11685" max="11685" width="1.109375" style="62" customWidth="1"/>
    <col min="11686" max="11686" width="3.44140625" style="62" customWidth="1"/>
    <col min="11687" max="11687" width="15" style="62" customWidth="1"/>
    <col min="11688" max="11688" width="14" style="62" customWidth="1"/>
    <col min="11689" max="11933" width="7.33203125" style="62"/>
    <col min="11934" max="11934" width="7.88671875" style="62" customWidth="1"/>
    <col min="11935" max="11935" width="67.5546875" style="62" bestFit="1" customWidth="1"/>
    <col min="11936" max="11936" width="15.88671875" style="62" customWidth="1"/>
    <col min="11937" max="11939" width="0" style="62" hidden="1" customWidth="1"/>
    <col min="11940" max="11940" width="1.33203125" style="62" customWidth="1"/>
    <col min="11941" max="11941" width="1.109375" style="62" customWidth="1"/>
    <col min="11942" max="11942" width="3.44140625" style="62" customWidth="1"/>
    <col min="11943" max="11943" width="15" style="62" customWidth="1"/>
    <col min="11944" max="11944" width="14" style="62" customWidth="1"/>
    <col min="11945" max="12189" width="7.33203125" style="62"/>
    <col min="12190" max="12190" width="7.88671875" style="62" customWidth="1"/>
    <col min="12191" max="12191" width="67.5546875" style="62" bestFit="1" customWidth="1"/>
    <col min="12192" max="12192" width="15.88671875" style="62" customWidth="1"/>
    <col min="12193" max="12195" width="0" style="62" hidden="1" customWidth="1"/>
    <col min="12196" max="12196" width="1.33203125" style="62" customWidth="1"/>
    <col min="12197" max="12197" width="1.109375" style="62" customWidth="1"/>
    <col min="12198" max="12198" width="3.44140625" style="62" customWidth="1"/>
    <col min="12199" max="12199" width="15" style="62" customWidth="1"/>
    <col min="12200" max="12200" width="14" style="62" customWidth="1"/>
    <col min="12201" max="12445" width="7.33203125" style="62"/>
    <col min="12446" max="12446" width="7.88671875" style="62" customWidth="1"/>
    <col min="12447" max="12447" width="67.5546875" style="62" bestFit="1" customWidth="1"/>
    <col min="12448" max="12448" width="15.88671875" style="62" customWidth="1"/>
    <col min="12449" max="12451" width="0" style="62" hidden="1" customWidth="1"/>
    <col min="12452" max="12452" width="1.33203125" style="62" customWidth="1"/>
    <col min="12453" max="12453" width="1.109375" style="62" customWidth="1"/>
    <col min="12454" max="12454" width="3.44140625" style="62" customWidth="1"/>
    <col min="12455" max="12455" width="15" style="62" customWidth="1"/>
    <col min="12456" max="12456" width="14" style="62" customWidth="1"/>
    <col min="12457" max="12701" width="7.33203125" style="62"/>
    <col min="12702" max="12702" width="7.88671875" style="62" customWidth="1"/>
    <col min="12703" max="12703" width="67.5546875" style="62" bestFit="1" customWidth="1"/>
    <col min="12704" max="12704" width="15.88671875" style="62" customWidth="1"/>
    <col min="12705" max="12707" width="0" style="62" hidden="1" customWidth="1"/>
    <col min="12708" max="12708" width="1.33203125" style="62" customWidth="1"/>
    <col min="12709" max="12709" width="1.109375" style="62" customWidth="1"/>
    <col min="12710" max="12710" width="3.44140625" style="62" customWidth="1"/>
    <col min="12711" max="12711" width="15" style="62" customWidth="1"/>
    <col min="12712" max="12712" width="14" style="62" customWidth="1"/>
    <col min="12713" max="12957" width="7.33203125" style="62"/>
    <col min="12958" max="12958" width="7.88671875" style="62" customWidth="1"/>
    <col min="12959" max="12959" width="67.5546875" style="62" bestFit="1" customWidth="1"/>
    <col min="12960" max="12960" width="15.88671875" style="62" customWidth="1"/>
    <col min="12961" max="12963" width="0" style="62" hidden="1" customWidth="1"/>
    <col min="12964" max="12964" width="1.33203125" style="62" customWidth="1"/>
    <col min="12965" max="12965" width="1.109375" style="62" customWidth="1"/>
    <col min="12966" max="12966" width="3.44140625" style="62" customWidth="1"/>
    <col min="12967" max="12967" width="15" style="62" customWidth="1"/>
    <col min="12968" max="12968" width="14" style="62" customWidth="1"/>
    <col min="12969" max="13213" width="7.33203125" style="62"/>
    <col min="13214" max="13214" width="7.88671875" style="62" customWidth="1"/>
    <col min="13215" max="13215" width="67.5546875" style="62" bestFit="1" customWidth="1"/>
    <col min="13216" max="13216" width="15.88671875" style="62" customWidth="1"/>
    <col min="13217" max="13219" width="0" style="62" hidden="1" customWidth="1"/>
    <col min="13220" max="13220" width="1.33203125" style="62" customWidth="1"/>
    <col min="13221" max="13221" width="1.109375" style="62" customWidth="1"/>
    <col min="13222" max="13222" width="3.44140625" style="62" customWidth="1"/>
    <col min="13223" max="13223" width="15" style="62" customWidth="1"/>
    <col min="13224" max="13224" width="14" style="62" customWidth="1"/>
    <col min="13225" max="13469" width="7.33203125" style="62"/>
    <col min="13470" max="13470" width="7.88671875" style="62" customWidth="1"/>
    <col min="13471" max="13471" width="67.5546875" style="62" bestFit="1" customWidth="1"/>
    <col min="13472" max="13472" width="15.88671875" style="62" customWidth="1"/>
    <col min="13473" max="13475" width="0" style="62" hidden="1" customWidth="1"/>
    <col min="13476" max="13476" width="1.33203125" style="62" customWidth="1"/>
    <col min="13477" max="13477" width="1.109375" style="62" customWidth="1"/>
    <col min="13478" max="13478" width="3.44140625" style="62" customWidth="1"/>
    <col min="13479" max="13479" width="15" style="62" customWidth="1"/>
    <col min="13480" max="13480" width="14" style="62" customWidth="1"/>
    <col min="13481" max="13725" width="7.33203125" style="62"/>
    <col min="13726" max="13726" width="7.88671875" style="62" customWidth="1"/>
    <col min="13727" max="13727" width="67.5546875" style="62" bestFit="1" customWidth="1"/>
    <col min="13728" max="13728" width="15.88671875" style="62" customWidth="1"/>
    <col min="13729" max="13731" width="0" style="62" hidden="1" customWidth="1"/>
    <col min="13732" max="13732" width="1.33203125" style="62" customWidth="1"/>
    <col min="13733" max="13733" width="1.109375" style="62" customWidth="1"/>
    <col min="13734" max="13734" width="3.44140625" style="62" customWidth="1"/>
    <col min="13735" max="13735" width="15" style="62" customWidth="1"/>
    <col min="13736" max="13736" width="14" style="62" customWidth="1"/>
    <col min="13737" max="13981" width="7.33203125" style="62"/>
    <col min="13982" max="13982" width="7.88671875" style="62" customWidth="1"/>
    <col min="13983" max="13983" width="67.5546875" style="62" bestFit="1" customWidth="1"/>
    <col min="13984" max="13984" width="15.88671875" style="62" customWidth="1"/>
    <col min="13985" max="13987" width="0" style="62" hidden="1" customWidth="1"/>
    <col min="13988" max="13988" width="1.33203125" style="62" customWidth="1"/>
    <col min="13989" max="13989" width="1.109375" style="62" customWidth="1"/>
    <col min="13990" max="13990" width="3.44140625" style="62" customWidth="1"/>
    <col min="13991" max="13991" width="15" style="62" customWidth="1"/>
    <col min="13992" max="13992" width="14" style="62" customWidth="1"/>
    <col min="13993" max="14237" width="7.33203125" style="62"/>
    <col min="14238" max="14238" width="7.88671875" style="62" customWidth="1"/>
    <col min="14239" max="14239" width="67.5546875" style="62" bestFit="1" customWidth="1"/>
    <col min="14240" max="14240" width="15.88671875" style="62" customWidth="1"/>
    <col min="14241" max="14243" width="0" style="62" hidden="1" customWidth="1"/>
    <col min="14244" max="14244" width="1.33203125" style="62" customWidth="1"/>
    <col min="14245" max="14245" width="1.109375" style="62" customWidth="1"/>
    <col min="14246" max="14246" width="3.44140625" style="62" customWidth="1"/>
    <col min="14247" max="14247" width="15" style="62" customWidth="1"/>
    <col min="14248" max="14248" width="14" style="62" customWidth="1"/>
    <col min="14249" max="14493" width="7.33203125" style="62"/>
    <col min="14494" max="14494" width="7.88671875" style="62" customWidth="1"/>
    <col min="14495" max="14495" width="67.5546875" style="62" bestFit="1" customWidth="1"/>
    <col min="14496" max="14496" width="15.88671875" style="62" customWidth="1"/>
    <col min="14497" max="14499" width="0" style="62" hidden="1" customWidth="1"/>
    <col min="14500" max="14500" width="1.33203125" style="62" customWidth="1"/>
    <col min="14501" max="14501" width="1.109375" style="62" customWidth="1"/>
    <col min="14502" max="14502" width="3.44140625" style="62" customWidth="1"/>
    <col min="14503" max="14503" width="15" style="62" customWidth="1"/>
    <col min="14504" max="14504" width="14" style="62" customWidth="1"/>
    <col min="14505" max="14749" width="7.33203125" style="62"/>
    <col min="14750" max="14750" width="7.88671875" style="62" customWidth="1"/>
    <col min="14751" max="14751" width="67.5546875" style="62" bestFit="1" customWidth="1"/>
    <col min="14752" max="14752" width="15.88671875" style="62" customWidth="1"/>
    <col min="14753" max="14755" width="0" style="62" hidden="1" customWidth="1"/>
    <col min="14756" max="14756" width="1.33203125" style="62" customWidth="1"/>
    <col min="14757" max="14757" width="1.109375" style="62" customWidth="1"/>
    <col min="14758" max="14758" width="3.44140625" style="62" customWidth="1"/>
    <col min="14759" max="14759" width="15" style="62" customWidth="1"/>
    <col min="14760" max="14760" width="14" style="62" customWidth="1"/>
    <col min="14761" max="15005" width="7.33203125" style="62"/>
    <col min="15006" max="15006" width="7.88671875" style="62" customWidth="1"/>
    <col min="15007" max="15007" width="67.5546875" style="62" bestFit="1" customWidth="1"/>
    <col min="15008" max="15008" width="15.88671875" style="62" customWidth="1"/>
    <col min="15009" max="15011" width="0" style="62" hidden="1" customWidth="1"/>
    <col min="15012" max="15012" width="1.33203125" style="62" customWidth="1"/>
    <col min="15013" max="15013" width="1.109375" style="62" customWidth="1"/>
    <col min="15014" max="15014" width="3.44140625" style="62" customWidth="1"/>
    <col min="15015" max="15015" width="15" style="62" customWidth="1"/>
    <col min="15016" max="15016" width="14" style="62" customWidth="1"/>
    <col min="15017" max="15261" width="7.33203125" style="62"/>
    <col min="15262" max="15262" width="7.88671875" style="62" customWidth="1"/>
    <col min="15263" max="15263" width="67.5546875" style="62" bestFit="1" customWidth="1"/>
    <col min="15264" max="15264" width="15.88671875" style="62" customWidth="1"/>
    <col min="15265" max="15267" width="0" style="62" hidden="1" customWidth="1"/>
    <col min="15268" max="15268" width="1.33203125" style="62" customWidth="1"/>
    <col min="15269" max="15269" width="1.109375" style="62" customWidth="1"/>
    <col min="15270" max="15270" width="3.44140625" style="62" customWidth="1"/>
    <col min="15271" max="15271" width="15" style="62" customWidth="1"/>
    <col min="15272" max="15272" width="14" style="62" customWidth="1"/>
    <col min="15273" max="15517" width="7.33203125" style="62"/>
    <col min="15518" max="15518" width="7.88671875" style="62" customWidth="1"/>
    <col min="15519" max="15519" width="67.5546875" style="62" bestFit="1" customWidth="1"/>
    <col min="15520" max="15520" width="15.88671875" style="62" customWidth="1"/>
    <col min="15521" max="15523" width="0" style="62" hidden="1" customWidth="1"/>
    <col min="15524" max="15524" width="1.33203125" style="62" customWidth="1"/>
    <col min="15525" max="15525" width="1.109375" style="62" customWidth="1"/>
    <col min="15526" max="15526" width="3.44140625" style="62" customWidth="1"/>
    <col min="15527" max="15527" width="15" style="62" customWidth="1"/>
    <col min="15528" max="15528" width="14" style="62" customWidth="1"/>
    <col min="15529" max="15773" width="7.33203125" style="62"/>
    <col min="15774" max="15774" width="7.88671875" style="62" customWidth="1"/>
    <col min="15775" max="15775" width="67.5546875" style="62" bestFit="1" customWidth="1"/>
    <col min="15776" max="15776" width="15.88671875" style="62" customWidth="1"/>
    <col min="15777" max="15779" width="0" style="62" hidden="1" customWidth="1"/>
    <col min="15780" max="15780" width="1.33203125" style="62" customWidth="1"/>
    <col min="15781" max="15781" width="1.109375" style="62" customWidth="1"/>
    <col min="15782" max="15782" width="3.44140625" style="62" customWidth="1"/>
    <col min="15783" max="15783" width="15" style="62" customWidth="1"/>
    <col min="15784" max="15784" width="14" style="62" customWidth="1"/>
    <col min="15785" max="16029" width="7.33203125" style="62"/>
    <col min="16030" max="16030" width="7.88671875" style="62" customWidth="1"/>
    <col min="16031" max="16031" width="67.5546875" style="62" bestFit="1" customWidth="1"/>
    <col min="16032" max="16032" width="15.88671875" style="62" customWidth="1"/>
    <col min="16033" max="16035" width="0" style="62" hidden="1" customWidth="1"/>
    <col min="16036" max="16036" width="1.33203125" style="62" customWidth="1"/>
    <col min="16037" max="16037" width="1.109375" style="62" customWidth="1"/>
    <col min="16038" max="16038" width="3.44140625" style="62" customWidth="1"/>
    <col min="16039" max="16039" width="15" style="62" customWidth="1"/>
    <col min="16040" max="16040" width="14" style="62" customWidth="1"/>
    <col min="16041" max="16384" width="7.33203125" style="62"/>
  </cols>
  <sheetData>
    <row r="1" spans="1:11">
      <c r="B1" s="64"/>
      <c r="C1" s="65"/>
      <c r="D1" s="65"/>
      <c r="E1" s="65"/>
    </row>
    <row r="2" spans="1:11" ht="15" customHeight="1">
      <c r="A2" s="66"/>
      <c r="C2" s="384" t="s">
        <v>163</v>
      </c>
      <c r="D2" s="384"/>
      <c r="E2" s="384"/>
      <c r="F2" s="384"/>
      <c r="H2" s="384" t="s">
        <v>120</v>
      </c>
      <c r="I2" s="384"/>
      <c r="J2" s="384"/>
      <c r="K2" s="384"/>
    </row>
    <row r="3" spans="1:11" ht="20.399999999999999">
      <c r="B3" s="67" t="s">
        <v>173</v>
      </c>
      <c r="C3" s="10" t="str">
        <f>+'Gx Business'!C4</f>
        <v>Sep-26</v>
      </c>
      <c r="D3" s="289" t="str">
        <f>+'Gx Business'!D4</f>
        <v>Sep-25</v>
      </c>
      <c r="E3" s="11" t="s">
        <v>18</v>
      </c>
      <c r="F3" s="67" t="s">
        <v>19</v>
      </c>
      <c r="G3" s="68"/>
      <c r="H3" s="10" t="str">
        <f>+'Energy Sales Revenues'!C24</f>
        <v>Q3 2026</v>
      </c>
      <c r="I3" s="11" t="str">
        <f>+'Energy Sales Revenues'!D24</f>
        <v>Q3 2025</v>
      </c>
      <c r="J3" s="11" t="s">
        <v>18</v>
      </c>
      <c r="K3" s="67" t="s">
        <v>19</v>
      </c>
    </row>
    <row r="4" spans="1:11" s="66" customFormat="1" ht="5.4" customHeight="1">
      <c r="B4" s="69"/>
      <c r="C4" s="70"/>
      <c r="D4" s="71"/>
      <c r="E4" s="71"/>
      <c r="F4" s="72"/>
      <c r="H4" s="70"/>
      <c r="I4" s="71"/>
      <c r="J4" s="71"/>
      <c r="K4" s="72"/>
    </row>
    <row r="5" spans="1:11" s="66" customFormat="1" ht="15" customHeight="1">
      <c r="B5" s="73" t="s">
        <v>20</v>
      </c>
      <c r="C5" s="53">
        <v>3480.223</v>
      </c>
      <c r="D5" s="74">
        <v>3479.2809999999999</v>
      </c>
      <c r="E5" s="74">
        <v>0.94200000000000728</v>
      </c>
      <c r="F5" s="75">
        <v>2.9999999999999997E-4</v>
      </c>
      <c r="G5" s="76"/>
      <c r="H5" s="53">
        <v>1211.7969999999998</v>
      </c>
      <c r="I5" s="74">
        <v>1200.421</v>
      </c>
      <c r="J5" s="74">
        <v>11.375999999999749</v>
      </c>
      <c r="K5" s="75">
        <v>8.9999999999999993E-3</v>
      </c>
    </row>
    <row r="6" spans="1:11" s="66" customFormat="1" ht="15" customHeight="1">
      <c r="B6" s="77" t="s">
        <v>188</v>
      </c>
      <c r="C6" s="36">
        <v>3260.18</v>
      </c>
      <c r="D6" s="78">
        <v>3372.6080000000002</v>
      </c>
      <c r="E6" s="78">
        <v>-112.42800000000034</v>
      </c>
      <c r="F6" s="79">
        <v>-3.3300000000000003E-2</v>
      </c>
      <c r="G6" s="76"/>
      <c r="H6" s="36">
        <v>1183.2309999999998</v>
      </c>
      <c r="I6" s="78">
        <v>1145.0810000000001</v>
      </c>
      <c r="J6" s="78">
        <v>38.149999999999636</v>
      </c>
      <c r="K6" s="79">
        <v>3.3300000000000003E-2</v>
      </c>
    </row>
    <row r="7" spans="1:11" s="66" customFormat="1" ht="15" customHeight="1">
      <c r="B7" s="80" t="s">
        <v>21</v>
      </c>
      <c r="C7" s="58">
        <v>220.04300000000001</v>
      </c>
      <c r="D7" s="81">
        <v>106.673</v>
      </c>
      <c r="E7" s="81">
        <v>113.37</v>
      </c>
      <c r="F7" s="293">
        <v>1.0628</v>
      </c>
      <c r="G7" s="76"/>
      <c r="H7" s="58">
        <v>28.566000000000003</v>
      </c>
      <c r="I7" s="81">
        <v>55.34</v>
      </c>
      <c r="J7" s="81">
        <v>-26.774000000000001</v>
      </c>
      <c r="K7" s="294">
        <v>-0.48380000000000001</v>
      </c>
    </row>
    <row r="8" spans="1:11" s="66" customFormat="1" ht="15" customHeight="1">
      <c r="B8" s="82" t="s">
        <v>202</v>
      </c>
      <c r="C8" s="60">
        <v>-2146.3209999999999</v>
      </c>
      <c r="D8" s="83">
        <v>-2151.2890000000002</v>
      </c>
      <c r="E8" s="83">
        <v>4.968000000000302</v>
      </c>
      <c r="F8" s="84">
        <v>-2.3E-3</v>
      </c>
      <c r="G8" s="76"/>
      <c r="H8" s="60">
        <v>-768.06299999999999</v>
      </c>
      <c r="I8" s="83">
        <v>-742.83600000000001</v>
      </c>
      <c r="J8" s="83">
        <v>-25.226999999999975</v>
      </c>
      <c r="K8" s="84">
        <v>3.4000000000000002E-2</v>
      </c>
    </row>
    <row r="9" spans="1:11" s="66" customFormat="1" ht="15" customHeight="1">
      <c r="B9" s="85" t="s">
        <v>189</v>
      </c>
      <c r="C9" s="22">
        <v>-1468.826</v>
      </c>
      <c r="D9" s="86">
        <v>-1362.703</v>
      </c>
      <c r="E9" s="86">
        <v>-106.12300000000005</v>
      </c>
      <c r="F9" s="87">
        <v>7.7899999999999997E-2</v>
      </c>
      <c r="G9" s="76"/>
      <c r="H9" s="22">
        <v>-578.23599999999999</v>
      </c>
      <c r="I9" s="86">
        <v>-470.18799999999999</v>
      </c>
      <c r="J9" s="86">
        <v>-108.048</v>
      </c>
      <c r="K9" s="87">
        <v>0.2298</v>
      </c>
    </row>
    <row r="10" spans="1:11" s="66" customFormat="1" ht="15" customHeight="1">
      <c r="B10" s="77" t="s">
        <v>22</v>
      </c>
      <c r="C10" s="36">
        <v>-278.75200000000001</v>
      </c>
      <c r="D10" s="78">
        <v>-319.25099999999998</v>
      </c>
      <c r="E10" s="78">
        <v>40.498999999999967</v>
      </c>
      <c r="F10" s="79">
        <v>-0.12690000000000001</v>
      </c>
      <c r="G10" s="76"/>
      <c r="H10" s="36">
        <v>-75.433000000000007</v>
      </c>
      <c r="I10" s="78">
        <v>-104.345</v>
      </c>
      <c r="J10" s="78">
        <v>28.911999999999992</v>
      </c>
      <c r="K10" s="79">
        <v>-0.27710000000000001</v>
      </c>
    </row>
    <row r="11" spans="1:11" s="66" customFormat="1" ht="15" customHeight="1">
      <c r="B11" s="88" t="s">
        <v>23</v>
      </c>
      <c r="C11" s="36">
        <v>-218.00899999999999</v>
      </c>
      <c r="D11" s="78">
        <v>-236.41900000000001</v>
      </c>
      <c r="E11" s="78">
        <v>18.410000000000025</v>
      </c>
      <c r="F11" s="79">
        <v>-7.7899999999999997E-2</v>
      </c>
      <c r="G11" s="76"/>
      <c r="H11" s="36">
        <v>-47.048999999999999</v>
      </c>
      <c r="I11" s="78">
        <v>-85.201999999999998</v>
      </c>
      <c r="J11" s="373">
        <v>38.152999999999999</v>
      </c>
      <c r="K11" s="79">
        <v>-0.44779999999999998</v>
      </c>
    </row>
    <row r="12" spans="1:11" s="66" customFormat="1" ht="15" customHeight="1">
      <c r="B12" s="80" t="s">
        <v>24</v>
      </c>
      <c r="C12" s="58">
        <v>-180.73400000000001</v>
      </c>
      <c r="D12" s="81">
        <v>-232.916</v>
      </c>
      <c r="E12" s="81">
        <v>52.181999999999988</v>
      </c>
      <c r="F12" s="89">
        <v>-0.224</v>
      </c>
      <c r="G12" s="76"/>
      <c r="H12" s="58">
        <v>-67.344999999999999</v>
      </c>
      <c r="I12" s="81">
        <v>-83.100999999999999</v>
      </c>
      <c r="J12" s="81">
        <v>15.756</v>
      </c>
      <c r="K12" s="294">
        <v>-0.18959999999999999</v>
      </c>
    </row>
    <row r="13" spans="1:11" s="66" customFormat="1" ht="15" customHeight="1">
      <c r="B13" s="82" t="s">
        <v>25</v>
      </c>
      <c r="C13" s="60">
        <v>1333.902</v>
      </c>
      <c r="D13" s="83">
        <v>1327.9919999999997</v>
      </c>
      <c r="E13" s="83">
        <v>5.9100000000003092</v>
      </c>
      <c r="F13" s="84">
        <v>4.4999999999999997E-3</v>
      </c>
      <c r="G13" s="76"/>
      <c r="H13" s="60">
        <v>443.73399999999981</v>
      </c>
      <c r="I13" s="83">
        <v>457.58500000000004</v>
      </c>
      <c r="J13" s="83">
        <v>-13.851000000000226</v>
      </c>
      <c r="K13" s="84">
        <v>-3.0300000000000001E-2</v>
      </c>
    </row>
    <row r="14" spans="1:11" s="66" customFormat="1" ht="15" customHeight="1">
      <c r="B14" s="77" t="s">
        <v>26</v>
      </c>
      <c r="C14" s="22">
        <v>28.884</v>
      </c>
      <c r="D14" s="86">
        <v>24.885000000000002</v>
      </c>
      <c r="E14" s="86">
        <v>3.9989999999999988</v>
      </c>
      <c r="F14" s="87">
        <v>0.16070000000000001</v>
      </c>
      <c r="G14" s="76"/>
      <c r="H14" s="22">
        <v>9.5109999999999992</v>
      </c>
      <c r="I14" s="86">
        <v>8.4039999999999999</v>
      </c>
      <c r="J14" s="371">
        <v>1.1069999999999993</v>
      </c>
      <c r="K14" s="87">
        <v>0.13170000000000001</v>
      </c>
    </row>
    <row r="15" spans="1:11" s="66" customFormat="1" ht="15" customHeight="1">
      <c r="B15" s="88" t="s">
        <v>27</v>
      </c>
      <c r="C15" s="36">
        <v>-127.60299999999999</v>
      </c>
      <c r="D15" s="78">
        <v>-134.03</v>
      </c>
      <c r="E15" s="78">
        <v>6.4270000000000067</v>
      </c>
      <c r="F15" s="79">
        <v>-4.8000000000000001E-2</v>
      </c>
      <c r="G15" s="76"/>
      <c r="H15" s="36">
        <v>-43.17</v>
      </c>
      <c r="I15" s="78">
        <v>-43.506</v>
      </c>
      <c r="J15" s="78" t="s">
        <v>141</v>
      </c>
      <c r="K15" s="79" t="s">
        <v>141</v>
      </c>
    </row>
    <row r="16" spans="1:11" s="66" customFormat="1" ht="15" customHeight="1">
      <c r="B16" s="80" t="s">
        <v>28</v>
      </c>
      <c r="C16" s="58">
        <v>-214.58799999999999</v>
      </c>
      <c r="D16" s="81">
        <v>-215.09899999999999</v>
      </c>
      <c r="E16" s="81">
        <v>0.51099999999999568</v>
      </c>
      <c r="F16" s="89">
        <v>-2.3999999999999998E-3</v>
      </c>
      <c r="G16" s="76"/>
      <c r="H16" s="58">
        <v>-74.343000000000004</v>
      </c>
      <c r="I16" s="81">
        <v>-77.649999999999892</v>
      </c>
      <c r="J16" s="81">
        <v>3.3069999999998885</v>
      </c>
      <c r="K16" s="89">
        <v>-4.2599999999999999E-2</v>
      </c>
    </row>
    <row r="17" spans="2:11" s="66" customFormat="1" ht="15" customHeight="1">
      <c r="B17" s="82" t="s">
        <v>111</v>
      </c>
      <c r="C17" s="60">
        <v>1020.595</v>
      </c>
      <c r="D17" s="83">
        <v>1003.7479999999998</v>
      </c>
      <c r="E17" s="83">
        <v>16.847000000000207</v>
      </c>
      <c r="F17" s="84">
        <v>1.6799999999999999E-2</v>
      </c>
      <c r="G17" s="90"/>
      <c r="H17" s="60">
        <v>335.7319999999998</v>
      </c>
      <c r="I17" s="83">
        <v>344.8330000000002</v>
      </c>
      <c r="J17" s="83">
        <v>-9.101000000000397</v>
      </c>
      <c r="K17" s="84">
        <v>-2.64E-2</v>
      </c>
    </row>
    <row r="18" spans="2:11" s="66" customFormat="1" ht="15" customHeight="1">
      <c r="B18" s="85" t="s">
        <v>29</v>
      </c>
      <c r="C18" s="22">
        <v>-303.39299999999997</v>
      </c>
      <c r="D18" s="86">
        <v>-274.76</v>
      </c>
      <c r="E18" s="86">
        <v>-28.632999999999981</v>
      </c>
      <c r="F18" s="87">
        <v>0.1042</v>
      </c>
      <c r="G18" s="76"/>
      <c r="H18" s="22">
        <v>-105.25099999999998</v>
      </c>
      <c r="I18" s="86">
        <v>-100.465</v>
      </c>
      <c r="J18" s="86">
        <v>-4.7859999999999729</v>
      </c>
      <c r="K18" s="87">
        <v>4.7600000000000003E-2</v>
      </c>
    </row>
    <row r="19" spans="2:11" s="66" customFormat="1" ht="15" customHeight="1">
      <c r="B19" s="88" t="s">
        <v>128</v>
      </c>
      <c r="C19" s="36">
        <v>32.097999999999999</v>
      </c>
      <c r="D19" s="78">
        <v>-35.457999999999998</v>
      </c>
      <c r="E19" s="78">
        <v>67.555999999999997</v>
      </c>
      <c r="F19" s="79" t="s">
        <v>199</v>
      </c>
      <c r="G19" s="76"/>
      <c r="H19" s="36">
        <v>0</v>
      </c>
      <c r="I19" s="78">
        <v>-6.0589999999999975</v>
      </c>
      <c r="J19" s="78">
        <v>6.0589999999999975</v>
      </c>
      <c r="K19" s="79">
        <v>-1</v>
      </c>
    </row>
    <row r="20" spans="2:11" s="66" customFormat="1" ht="15" customHeight="1">
      <c r="B20" s="80" t="s">
        <v>129</v>
      </c>
      <c r="C20" s="58">
        <v>-26.911000000000001</v>
      </c>
      <c r="D20" s="81">
        <v>-27.626000000000001</v>
      </c>
      <c r="E20" s="81">
        <v>0.71499999999999986</v>
      </c>
      <c r="F20" s="89">
        <v>-2.5899999999999999E-2</v>
      </c>
      <c r="G20" s="76"/>
      <c r="H20" s="58">
        <v>-9.6180000000000021</v>
      </c>
      <c r="I20" s="81">
        <v>-9.7170000000000023</v>
      </c>
      <c r="J20" s="372" t="s">
        <v>141</v>
      </c>
      <c r="K20" s="89" t="s">
        <v>141</v>
      </c>
    </row>
    <row r="21" spans="2:11" s="66" customFormat="1" ht="15" customHeight="1">
      <c r="B21" s="82" t="s">
        <v>110</v>
      </c>
      <c r="C21" s="60">
        <v>722.3889999999999</v>
      </c>
      <c r="D21" s="83">
        <v>665.90399999999988</v>
      </c>
      <c r="E21" s="83">
        <v>56.485000000000014</v>
      </c>
      <c r="F21" s="84">
        <v>8.48E-2</v>
      </c>
      <c r="G21" s="76"/>
      <c r="H21" s="60">
        <v>220.86299999999983</v>
      </c>
      <c r="I21" s="83">
        <v>228.59200000000018</v>
      </c>
      <c r="J21" s="83">
        <v>-7.7290000000003545</v>
      </c>
      <c r="K21" s="295">
        <v>-3.3799999999999997E-2</v>
      </c>
    </row>
    <row r="22" spans="2:11" s="92" customFormat="1" ht="15" customHeight="1">
      <c r="B22" s="82" t="s">
        <v>146</v>
      </c>
      <c r="C22" s="60">
        <v>-178.86799999999999</v>
      </c>
      <c r="D22" s="83">
        <v>-157.11500000000001</v>
      </c>
      <c r="E22" s="83">
        <v>-21.752999999999986</v>
      </c>
      <c r="F22" s="84">
        <v>0.13850000000000001</v>
      </c>
      <c r="G22" s="91"/>
      <c r="H22" s="60">
        <v>-57.903000000000006</v>
      </c>
      <c r="I22" s="83">
        <v>-73.11099999999999</v>
      </c>
      <c r="J22" s="83">
        <v>15.207999999999984</v>
      </c>
      <c r="K22" s="84">
        <v>-0.20799999999999999</v>
      </c>
    </row>
    <row r="23" spans="2:11" s="66" customFormat="1" ht="15" customHeight="1">
      <c r="B23" s="85" t="s">
        <v>30</v>
      </c>
      <c r="C23" s="22">
        <v>31.773</v>
      </c>
      <c r="D23" s="86">
        <v>39.773000000000003</v>
      </c>
      <c r="E23" s="86">
        <v>-8.0000000000000036</v>
      </c>
      <c r="F23" s="87">
        <v>-0.2011</v>
      </c>
      <c r="G23" s="76"/>
      <c r="H23" s="22">
        <v>3.6660000000000004</v>
      </c>
      <c r="I23" s="86">
        <v>11.630000000000003</v>
      </c>
      <c r="J23" s="86">
        <v>-7.9640000000000022</v>
      </c>
      <c r="K23" s="87">
        <v>-0.68479999999999996</v>
      </c>
    </row>
    <row r="24" spans="2:11" s="66" customFormat="1" ht="15" customHeight="1">
      <c r="B24" s="77" t="s">
        <v>162</v>
      </c>
      <c r="C24" s="36">
        <v>-198.965</v>
      </c>
      <c r="D24" s="78">
        <v>-196.744</v>
      </c>
      <c r="E24" s="78">
        <v>-2.2210000000000036</v>
      </c>
      <c r="F24" s="79">
        <v>1.1299999999999999E-2</v>
      </c>
      <c r="G24" s="76"/>
      <c r="H24" s="36">
        <v>-67.076999999999998</v>
      </c>
      <c r="I24" s="78">
        <v>-66.510999999999996</v>
      </c>
      <c r="J24" s="78">
        <v>-0.5660000000000025</v>
      </c>
      <c r="K24" s="79">
        <v>8.5000000000000006E-3</v>
      </c>
    </row>
    <row r="25" spans="2:11" s="66" customFormat="1" ht="15" customHeight="1">
      <c r="B25" s="88" t="s">
        <v>31</v>
      </c>
      <c r="C25" s="36">
        <v>4.6139999999999999</v>
      </c>
      <c r="D25" s="78">
        <v>10.750999999999999</v>
      </c>
      <c r="E25" s="78">
        <v>-6.1369999999999996</v>
      </c>
      <c r="F25" s="79">
        <v>-0.57079999999999997</v>
      </c>
      <c r="G25" s="76"/>
      <c r="H25" s="36">
        <v>1.4179999999999997</v>
      </c>
      <c r="I25" s="78">
        <v>-0.1720000000000006</v>
      </c>
      <c r="J25" s="78">
        <v>1</v>
      </c>
      <c r="K25" s="79" t="s">
        <v>199</v>
      </c>
    </row>
    <row r="26" spans="2:11" s="66" customFormat="1" ht="15" customHeight="1">
      <c r="B26" s="80" t="s">
        <v>191</v>
      </c>
      <c r="C26" s="58">
        <v>-16.29</v>
      </c>
      <c r="D26" s="81">
        <v>-10.895</v>
      </c>
      <c r="E26" s="81">
        <v>-5.3949999999999996</v>
      </c>
      <c r="F26" s="89">
        <v>0.49519999999999997</v>
      </c>
      <c r="G26" s="76"/>
      <c r="H26" s="58">
        <v>4.09</v>
      </c>
      <c r="I26" s="81">
        <v>-18.058</v>
      </c>
      <c r="J26" s="81">
        <v>22.148</v>
      </c>
      <c r="K26" s="89" t="s">
        <v>199</v>
      </c>
    </row>
    <row r="27" spans="2:11" s="66" customFormat="1" ht="15" customHeight="1">
      <c r="B27" s="82" t="s">
        <v>32</v>
      </c>
      <c r="C27" s="60">
        <v>17.242000000000001</v>
      </c>
      <c r="D27" s="83">
        <v>12.428000000000001</v>
      </c>
      <c r="E27" s="83">
        <v>4.8140000000000001</v>
      </c>
      <c r="F27" s="84">
        <v>0.38740000000000002</v>
      </c>
      <c r="G27" s="76"/>
      <c r="H27" s="60">
        <v>7.2760000000000007</v>
      </c>
      <c r="I27" s="83">
        <v>5.3740000000000014</v>
      </c>
      <c r="J27" s="83">
        <v>1.9019999999999992</v>
      </c>
      <c r="K27" s="295">
        <v>0.35389999999999999</v>
      </c>
    </row>
    <row r="28" spans="2:11" s="66" customFormat="1" ht="21" customHeight="1">
      <c r="B28" s="96" t="s">
        <v>33</v>
      </c>
      <c r="C28" s="22">
        <v>14.045</v>
      </c>
      <c r="D28" s="86">
        <v>10.226000000000001</v>
      </c>
      <c r="E28" s="86">
        <v>3.8189999999999991</v>
      </c>
      <c r="F28" s="87">
        <v>0.3735</v>
      </c>
      <c r="G28" s="76"/>
      <c r="H28" s="36">
        <v>4.8480000000000008</v>
      </c>
      <c r="I28" s="78">
        <v>3.4320000000000013</v>
      </c>
      <c r="J28" s="78">
        <v>1.4159999999999995</v>
      </c>
      <c r="K28" s="79">
        <v>0.41260000000000002</v>
      </c>
    </row>
    <row r="29" spans="2:11" s="66" customFormat="1" ht="15" customHeight="1">
      <c r="B29" s="85" t="s">
        <v>185</v>
      </c>
      <c r="C29" s="22">
        <v>3.1970000000000001</v>
      </c>
      <c r="D29" s="369">
        <v>2.202</v>
      </c>
      <c r="E29" s="86">
        <v>0.99500000000000011</v>
      </c>
      <c r="F29" s="297">
        <v>0.45190000000000002</v>
      </c>
      <c r="G29" s="76"/>
      <c r="H29" s="370">
        <v>2.4279999999999999</v>
      </c>
      <c r="I29" s="369">
        <v>1.9419999999999999</v>
      </c>
      <c r="J29" s="369" t="s">
        <v>141</v>
      </c>
      <c r="K29" s="299" t="s">
        <v>141</v>
      </c>
    </row>
    <row r="30" spans="2:11" s="66" customFormat="1" ht="15" hidden="1" customHeight="1">
      <c r="B30" s="88" t="s">
        <v>145</v>
      </c>
      <c r="C30" s="36"/>
      <c r="D30" s="78"/>
      <c r="E30" s="78"/>
      <c r="F30" s="298"/>
      <c r="G30" s="76"/>
      <c r="H30" s="36"/>
      <c r="I30" s="78"/>
      <c r="J30" s="78"/>
      <c r="K30" s="299"/>
    </row>
    <row r="31" spans="2:11" ht="3.6" customHeight="1"/>
    <row r="32" spans="2:11" s="66" customFormat="1" ht="15" customHeight="1">
      <c r="B32" s="82" t="s">
        <v>34</v>
      </c>
      <c r="C32" s="60">
        <v>560.76299999999992</v>
      </c>
      <c r="D32" s="83">
        <v>521.21699999999987</v>
      </c>
      <c r="E32" s="83">
        <v>39.546000000000049</v>
      </c>
      <c r="F32" s="296">
        <v>7.5899999999999995E-2</v>
      </c>
      <c r="G32" s="76"/>
      <c r="H32" s="60">
        <v>170.23599999999982</v>
      </c>
      <c r="I32" s="83">
        <v>160.85500000000019</v>
      </c>
      <c r="J32" s="83">
        <v>9.3809999999996307</v>
      </c>
      <c r="K32" s="295">
        <v>5.8299999999999998E-2</v>
      </c>
    </row>
    <row r="33" spans="2:11" s="66" customFormat="1" ht="15" customHeight="1">
      <c r="B33" s="85" t="s">
        <v>35</v>
      </c>
      <c r="C33" s="22">
        <v>-140.667</v>
      </c>
      <c r="D33" s="86">
        <v>-136.68700000000001</v>
      </c>
      <c r="E33" s="86">
        <v>-3.9799999999999898</v>
      </c>
      <c r="F33" s="297">
        <v>2.9100000000000001E-2</v>
      </c>
      <c r="G33" s="76"/>
      <c r="H33" s="22">
        <v>-42.989000000000004</v>
      </c>
      <c r="I33" s="86">
        <v>-43.746000000000009</v>
      </c>
      <c r="J33" s="371">
        <v>0.757000000000005</v>
      </c>
      <c r="K33" s="297">
        <v>-1.7299999999999999E-2</v>
      </c>
    </row>
    <row r="34" spans="2:11" s="66" customFormat="1" ht="6" customHeight="1">
      <c r="B34" s="80"/>
      <c r="C34" s="81"/>
      <c r="D34" s="81"/>
      <c r="E34" s="81"/>
      <c r="F34" s="89"/>
      <c r="G34" s="76"/>
      <c r="H34" s="81"/>
      <c r="I34" s="81"/>
      <c r="J34" s="81"/>
      <c r="K34" s="89"/>
    </row>
    <row r="35" spans="2:11" s="66" customFormat="1" ht="15" customHeight="1">
      <c r="B35" s="82" t="s">
        <v>36</v>
      </c>
      <c r="C35" s="93">
        <v>420.09599999999989</v>
      </c>
      <c r="D35" s="83">
        <v>384.52999999999986</v>
      </c>
      <c r="E35" s="83">
        <v>36</v>
      </c>
      <c r="F35" s="296">
        <v>9.2499999999999999E-2</v>
      </c>
      <c r="G35" s="94"/>
      <c r="H35" s="93">
        <v>127.24699999999982</v>
      </c>
      <c r="I35" s="83">
        <v>117.10900000000018</v>
      </c>
      <c r="J35" s="83">
        <v>10.137999999999636</v>
      </c>
      <c r="K35" s="295">
        <v>8.6599999999999996E-2</v>
      </c>
    </row>
    <row r="36" spans="2:11" s="66" customFormat="1" ht="15" customHeight="1">
      <c r="B36" s="95" t="s">
        <v>37</v>
      </c>
      <c r="C36" s="60">
        <v>389.53399999999999</v>
      </c>
      <c r="D36" s="83">
        <v>351.81</v>
      </c>
      <c r="E36" s="83">
        <v>37.72399999999999</v>
      </c>
      <c r="F36" s="296">
        <v>0.1072</v>
      </c>
      <c r="G36" s="91"/>
      <c r="H36" s="60">
        <v>117.59399999999999</v>
      </c>
      <c r="I36" s="83">
        <v>106.17500000000001</v>
      </c>
      <c r="J36" s="83">
        <v>11.418999999999983</v>
      </c>
      <c r="K36" s="295">
        <v>0.1075</v>
      </c>
    </row>
    <row r="37" spans="2:11" s="66" customFormat="1" ht="15" customHeight="1">
      <c r="B37" s="96" t="s">
        <v>38</v>
      </c>
      <c r="C37" s="22">
        <v>30.562000000000001</v>
      </c>
      <c r="D37" s="86">
        <v>32.72</v>
      </c>
      <c r="E37" s="86">
        <v>-2.1579999999999977</v>
      </c>
      <c r="F37" s="300">
        <v>-6.6000000000000003E-2</v>
      </c>
      <c r="G37" s="76"/>
      <c r="H37" s="22">
        <v>9.6530000000000022</v>
      </c>
      <c r="I37" s="86">
        <v>10.933999999999997</v>
      </c>
      <c r="J37" s="86">
        <v>-1.2809999999999953</v>
      </c>
      <c r="K37" s="297">
        <v>-0.1172</v>
      </c>
    </row>
    <row r="38" spans="2:11" s="66" customFormat="1" ht="4.8" customHeight="1">
      <c r="B38" s="97"/>
      <c r="C38" s="98"/>
      <c r="D38" s="99"/>
      <c r="E38" s="99"/>
      <c r="F38" s="100"/>
      <c r="H38" s="98"/>
      <c r="I38" s="99"/>
      <c r="J38" s="99"/>
      <c r="K38" s="100"/>
    </row>
    <row r="39" spans="2:11" ht="15" customHeight="1">
      <c r="B39" s="82" t="s">
        <v>203</v>
      </c>
      <c r="C39" s="323">
        <v>5.6318257791352858E-3</v>
      </c>
      <c r="D39" s="324">
        <v>5.0864176871790005E-3</v>
      </c>
      <c r="E39" s="324">
        <v>5.454080919562853E-4</v>
      </c>
      <c r="F39" s="296">
        <v>0.1072</v>
      </c>
      <c r="G39" s="66"/>
      <c r="H39" s="323">
        <v>1.700156907154792E-3</v>
      </c>
      <c r="I39" s="324">
        <v>1.5350626700100351E-3</v>
      </c>
      <c r="J39" s="101">
        <v>1.6509423714475692E-4</v>
      </c>
      <c r="K39" s="295">
        <v>0.1075</v>
      </c>
    </row>
    <row r="40" spans="2:11" s="66" customFormat="1" ht="3.6" customHeight="1">
      <c r="B40" s="102"/>
      <c r="C40" s="103"/>
      <c r="D40" s="103"/>
      <c r="E40" s="103"/>
      <c r="F40" s="104"/>
      <c r="H40" s="103"/>
      <c r="I40" s="103"/>
      <c r="J40" s="103"/>
      <c r="K40" s="104"/>
    </row>
    <row r="41" spans="2:11" s="66" customFormat="1" ht="25.2" customHeight="1">
      <c r="B41" s="394" t="s">
        <v>204</v>
      </c>
      <c r="C41" s="394"/>
      <c r="D41" s="394"/>
      <c r="E41" s="394"/>
      <c r="F41" s="394"/>
      <c r="G41" s="394"/>
      <c r="H41" s="394"/>
      <c r="I41" s="394"/>
      <c r="J41" s="394"/>
      <c r="K41" s="394"/>
    </row>
    <row r="42" spans="2:11" s="66" customFormat="1">
      <c r="B42" s="62" t="s">
        <v>201</v>
      </c>
      <c r="C42" s="329"/>
      <c r="D42" s="329"/>
      <c r="E42" s="329"/>
      <c r="G42" s="76"/>
    </row>
    <row r="43" spans="2:11" s="66" customFormat="1">
      <c r="C43" s="329"/>
      <c r="D43" s="329"/>
      <c r="E43" s="329"/>
      <c r="G43" s="76"/>
    </row>
  </sheetData>
  <mergeCells count="3">
    <mergeCell ref="C2:F2"/>
    <mergeCell ref="H2:K2"/>
    <mergeCell ref="B41:K4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Header>&amp;C&amp;"Arial"&amp;8&amp;K000000INTERNAL&amp;1#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FFF5EF"/>
    <pageSetUpPr fitToPage="1"/>
  </sheetPr>
  <dimension ref="A1:K30"/>
  <sheetViews>
    <sheetView showGridLines="0" zoomScale="90" zoomScaleNormal="90" workbookViewId="0">
      <selection activeCell="B2" sqref="B2"/>
    </sheetView>
  </sheetViews>
  <sheetFormatPr baseColWidth="10" defaultColWidth="9.109375" defaultRowHeight="10.199999999999999"/>
  <cols>
    <col min="1" max="1" width="4" style="46" customWidth="1"/>
    <col min="2" max="2" width="47.88671875" style="46" customWidth="1"/>
    <col min="3" max="4" width="10.77734375" style="46" customWidth="1"/>
    <col min="5" max="5" width="10" style="46" customWidth="1"/>
    <col min="6" max="6" width="8.6640625" style="107" customWidth="1"/>
    <col min="7" max="7" width="1.6640625" style="46" customWidth="1"/>
    <col min="8" max="10" width="10" style="46" customWidth="1"/>
    <col min="11" max="11" width="8.6640625" style="107" customWidth="1"/>
    <col min="12" max="12" width="9.109375" style="46" customWidth="1"/>
    <col min="13" max="16384" width="9.109375" style="46"/>
  </cols>
  <sheetData>
    <row r="1" spans="1:11">
      <c r="A1" s="27"/>
      <c r="D1" s="106"/>
      <c r="I1" s="106"/>
    </row>
    <row r="2" spans="1:11" ht="15.75" customHeight="1">
      <c r="B2" s="62"/>
      <c r="C2" s="384" t="s">
        <v>163</v>
      </c>
      <c r="D2" s="384"/>
      <c r="E2" s="384"/>
      <c r="F2" s="384"/>
      <c r="H2" s="384" t="s">
        <v>120</v>
      </c>
      <c r="I2" s="384"/>
      <c r="J2" s="384"/>
      <c r="K2" s="384"/>
    </row>
    <row r="3" spans="1:11" ht="20.399999999999999">
      <c r="B3" s="67" t="s">
        <v>172</v>
      </c>
      <c r="C3" s="10" t="str">
        <f>+'Gx Business'!C4</f>
        <v>Sep-26</v>
      </c>
      <c r="D3" s="11" t="str">
        <f>+'Gx Business'!D4</f>
        <v>Sep-25</v>
      </c>
      <c r="E3" s="11" t="s">
        <v>18</v>
      </c>
      <c r="F3" s="67" t="s">
        <v>19</v>
      </c>
      <c r="H3" s="10" t="str">
        <f>+'Energy Sales Revenues'!C24</f>
        <v>Q3 2026</v>
      </c>
      <c r="I3" s="11" t="str">
        <f>+'Energy Sales Revenues'!D24</f>
        <v>Q3 2025</v>
      </c>
      <c r="J3" s="11" t="s">
        <v>18</v>
      </c>
      <c r="K3" s="67" t="s">
        <v>19</v>
      </c>
    </row>
    <row r="4" spans="1:11" ht="10.5" customHeight="1">
      <c r="B4" s="108"/>
      <c r="C4" s="109"/>
      <c r="D4" s="109"/>
      <c r="E4" s="109"/>
      <c r="F4" s="110"/>
      <c r="H4" s="109"/>
      <c r="I4" s="109"/>
      <c r="J4" s="109"/>
      <c r="K4" s="110"/>
    </row>
    <row r="5" spans="1:11" ht="15" customHeight="1">
      <c r="B5" s="111" t="s">
        <v>77</v>
      </c>
      <c r="C5" s="22">
        <v>2413.15</v>
      </c>
      <c r="D5" s="86">
        <v>2456.6030000000001</v>
      </c>
      <c r="E5" s="86">
        <v>-43.452999999999975</v>
      </c>
      <c r="F5" s="87">
        <v>-1.77E-2</v>
      </c>
      <c r="G5" s="76"/>
      <c r="H5" s="22">
        <v>816.91399999999999</v>
      </c>
      <c r="I5" s="86">
        <v>852.97500000000014</v>
      </c>
      <c r="J5" s="86">
        <v>-36.061000000000149</v>
      </c>
      <c r="K5" s="87">
        <v>-4.2299999999999997E-2</v>
      </c>
    </row>
    <row r="6" spans="1:11" ht="15" customHeight="1">
      <c r="B6" s="112" t="s">
        <v>153</v>
      </c>
      <c r="C6" s="36">
        <v>1393.6020000000001</v>
      </c>
      <c r="D6" s="78">
        <v>1336.787</v>
      </c>
      <c r="E6" s="78">
        <v>56.815000000000055</v>
      </c>
      <c r="F6" s="79">
        <v>4.2500000000000003E-2</v>
      </c>
      <c r="G6" s="76"/>
      <c r="H6" s="36">
        <v>500.8610000000001</v>
      </c>
      <c r="I6" s="78">
        <v>464.33400000000006</v>
      </c>
      <c r="J6" s="78">
        <v>36.527000000000044</v>
      </c>
      <c r="K6" s="79">
        <v>7.8700000000000006E-2</v>
      </c>
    </row>
    <row r="7" spans="1:11" ht="15" customHeight="1">
      <c r="B7" s="113" t="s">
        <v>40</v>
      </c>
      <c r="C7" s="58">
        <v>-326.529</v>
      </c>
      <c r="D7" s="81">
        <v>-314.11099999999999</v>
      </c>
      <c r="E7" s="81">
        <v>-12.418000000000006</v>
      </c>
      <c r="F7" s="114">
        <v>3.95E-2</v>
      </c>
      <c r="G7" s="76"/>
      <c r="H7" s="58">
        <v>-105.97800000000001</v>
      </c>
      <c r="I7" s="81">
        <v>-116.89099999999999</v>
      </c>
      <c r="J7" s="81">
        <v>10.912999999999982</v>
      </c>
      <c r="K7" s="114">
        <v>-9.3399999999999997E-2</v>
      </c>
    </row>
    <row r="8" spans="1:11" ht="15" customHeight="1">
      <c r="B8" s="82" t="s">
        <v>112</v>
      </c>
      <c r="C8" s="60">
        <v>3480.2230000000004</v>
      </c>
      <c r="D8" s="83">
        <v>3479.2790000000005</v>
      </c>
      <c r="E8" s="83">
        <v>0.94399999999995998</v>
      </c>
      <c r="F8" s="84">
        <v>2.9999999999999997E-4</v>
      </c>
      <c r="G8" s="76"/>
      <c r="H8" s="60">
        <v>1211.797</v>
      </c>
      <c r="I8" s="83">
        <v>1200.4180000000001</v>
      </c>
      <c r="J8" s="83">
        <v>11.378999999999905</v>
      </c>
      <c r="K8" s="84">
        <v>9.4999999999999998E-3</v>
      </c>
    </row>
    <row r="9" spans="1:11" ht="10.5" customHeight="1">
      <c r="B9" s="115"/>
      <c r="C9" s="116"/>
      <c r="D9" s="116"/>
      <c r="E9" s="116"/>
      <c r="F9" s="117"/>
      <c r="G9" s="118"/>
      <c r="H9" s="116"/>
      <c r="I9" s="116"/>
      <c r="J9" s="116"/>
      <c r="K9" s="117"/>
    </row>
    <row r="10" spans="1:11" ht="15" customHeight="1">
      <c r="B10" s="111" t="s">
        <v>78</v>
      </c>
      <c r="C10" s="22">
        <v>-1332.452</v>
      </c>
      <c r="D10" s="86">
        <v>-1373.1859999999999</v>
      </c>
      <c r="E10" s="86">
        <v>40.733999999999924</v>
      </c>
      <c r="F10" s="87">
        <v>-2.9700000000000001E-2</v>
      </c>
      <c r="G10" s="76"/>
      <c r="H10" s="22">
        <v>-464.25800000000004</v>
      </c>
      <c r="I10" s="86">
        <v>-471.6579999999999</v>
      </c>
      <c r="J10" s="86">
        <v>7.3999999999998636</v>
      </c>
      <c r="K10" s="87">
        <v>-1.5699999999999999E-2</v>
      </c>
    </row>
    <row r="11" spans="1:11" ht="15" customHeight="1">
      <c r="B11" s="112" t="s">
        <v>151</v>
      </c>
      <c r="C11" s="36">
        <v>-1156.944</v>
      </c>
      <c r="D11" s="78">
        <v>-1109.011</v>
      </c>
      <c r="E11" s="78">
        <v>-47.932999999999993</v>
      </c>
      <c r="F11" s="79">
        <v>4.3200000000000002E-2</v>
      </c>
      <c r="G11" s="76"/>
      <c r="H11" s="36">
        <v>-415.678</v>
      </c>
      <c r="I11" s="78">
        <v>-394.31599999999992</v>
      </c>
      <c r="J11" s="78">
        <v>-21.36200000000008</v>
      </c>
      <c r="K11" s="79">
        <v>5.4199999999999998E-2</v>
      </c>
    </row>
    <row r="12" spans="1:11" ht="15" customHeight="1">
      <c r="B12" s="113" t="s">
        <v>40</v>
      </c>
      <c r="C12" s="58">
        <v>343.07499999999999</v>
      </c>
      <c r="D12" s="81">
        <v>330.90800000000002</v>
      </c>
      <c r="E12" s="81">
        <v>12.166999999999973</v>
      </c>
      <c r="F12" s="114">
        <v>3.6799999999999999E-2</v>
      </c>
      <c r="G12" s="76"/>
      <c r="H12" s="58">
        <v>111.87299999999999</v>
      </c>
      <c r="I12" s="81">
        <v>123.13900000000001</v>
      </c>
      <c r="J12" s="81">
        <v>-11.26600000000002</v>
      </c>
      <c r="K12" s="114">
        <v>-9.1499999999999998E-2</v>
      </c>
    </row>
    <row r="13" spans="1:11" ht="15" customHeight="1">
      <c r="B13" s="82" t="s">
        <v>113</v>
      </c>
      <c r="C13" s="60">
        <v>-2146.3209999999999</v>
      </c>
      <c r="D13" s="83">
        <v>-2151.2890000000002</v>
      </c>
      <c r="E13" s="83">
        <v>4.968000000000302</v>
      </c>
      <c r="F13" s="84">
        <v>-2.3E-3</v>
      </c>
      <c r="G13" s="76"/>
      <c r="H13" s="60">
        <v>-768.0630000000001</v>
      </c>
      <c r="I13" s="83">
        <v>-742.83499999999981</v>
      </c>
      <c r="J13" s="83">
        <v>-25.228000000000293</v>
      </c>
      <c r="K13" s="84">
        <v>3.4000000000000002E-2</v>
      </c>
    </row>
    <row r="14" spans="1:11" ht="10.5" customHeight="1">
      <c r="B14" s="115"/>
      <c r="C14" s="119"/>
      <c r="D14" s="119"/>
      <c r="E14" s="119"/>
      <c r="F14" s="120"/>
      <c r="G14" s="118"/>
      <c r="H14" s="119"/>
      <c r="I14" s="119"/>
      <c r="J14" s="119"/>
      <c r="K14" s="120"/>
    </row>
    <row r="15" spans="1:11" ht="15" customHeight="1">
      <c r="B15" s="111" t="s">
        <v>41</v>
      </c>
      <c r="C15" s="22">
        <v>-45.32</v>
      </c>
      <c r="D15" s="86">
        <v>-49.587000000000003</v>
      </c>
      <c r="E15" s="86">
        <v>4.267000000000003</v>
      </c>
      <c r="F15" s="87">
        <v>-8.6099999999999996E-2</v>
      </c>
      <c r="G15" s="76"/>
      <c r="H15" s="22">
        <v>-16.100999999999999</v>
      </c>
      <c r="I15" s="86">
        <v>-16.301000000000002</v>
      </c>
      <c r="J15" s="86" t="s">
        <v>141</v>
      </c>
      <c r="K15" s="87" t="s">
        <v>141</v>
      </c>
    </row>
    <row r="16" spans="1:11" ht="15" customHeight="1">
      <c r="B16" s="112" t="s">
        <v>42</v>
      </c>
      <c r="C16" s="58">
        <v>-132.61600000000001</v>
      </c>
      <c r="D16" s="81">
        <v>-141.03100000000001</v>
      </c>
      <c r="E16" s="81">
        <v>8.414999999999992</v>
      </c>
      <c r="F16" s="89">
        <v>-5.9700000000000003E-2</v>
      </c>
      <c r="G16" s="76"/>
      <c r="H16" s="58">
        <v>-44.738000000000014</v>
      </c>
      <c r="I16" s="81">
        <v>-48.672000000000011</v>
      </c>
      <c r="J16" s="81">
        <v>3.9339999999999975</v>
      </c>
      <c r="K16" s="89">
        <v>-8.0799999999999997E-2</v>
      </c>
    </row>
    <row r="17" spans="2:11" ht="15" customHeight="1">
      <c r="B17" s="82" t="s">
        <v>43</v>
      </c>
      <c r="C17" s="60">
        <v>-177.93600000000001</v>
      </c>
      <c r="D17" s="83">
        <v>-190.61799999999999</v>
      </c>
      <c r="E17" s="83">
        <v>12.681999999999988</v>
      </c>
      <c r="F17" s="84">
        <v>-6.6500000000000004E-2</v>
      </c>
      <c r="G17" s="76"/>
      <c r="H17" s="60">
        <v>-60.839000000000013</v>
      </c>
      <c r="I17" s="83">
        <v>-64.973000000000013</v>
      </c>
      <c r="J17" s="83">
        <v>4.1340000000000003</v>
      </c>
      <c r="K17" s="84">
        <v>-6.3600000000000004E-2</v>
      </c>
    </row>
    <row r="18" spans="2:11" ht="15" customHeight="1">
      <c r="B18" s="111" t="s">
        <v>41</v>
      </c>
      <c r="C18" s="22">
        <v>-16.100999999999999</v>
      </c>
      <c r="D18" s="86">
        <v>-20.202000000000002</v>
      </c>
      <c r="E18" s="86">
        <v>4.1010000000000026</v>
      </c>
      <c r="F18" s="87">
        <v>-0.20300000000000001</v>
      </c>
      <c r="G18" s="76"/>
      <c r="H18" s="22">
        <v>-5.1159999999999997</v>
      </c>
      <c r="I18" s="86">
        <v>-5.0370000000000026</v>
      </c>
      <c r="J18" s="86" t="s">
        <v>141</v>
      </c>
      <c r="K18" s="87" t="s">
        <v>141</v>
      </c>
    </row>
    <row r="19" spans="2:11" ht="15" customHeight="1">
      <c r="B19" s="112" t="s">
        <v>42</v>
      </c>
      <c r="C19" s="58">
        <v>-93.724000000000004</v>
      </c>
      <c r="D19" s="81">
        <v>-82.417000000000002</v>
      </c>
      <c r="E19" s="81">
        <v>-11.307000000000002</v>
      </c>
      <c r="F19" s="89">
        <v>0.13719999999999999</v>
      </c>
      <c r="G19" s="76"/>
      <c r="H19" s="58">
        <v>-33.176000000000002</v>
      </c>
      <c r="I19" s="81">
        <v>-32.239000000000004</v>
      </c>
      <c r="J19" s="81">
        <v>-0.93699999999999761</v>
      </c>
      <c r="K19" s="89">
        <v>2.9100000000000001E-2</v>
      </c>
    </row>
    <row r="20" spans="2:11" ht="15" customHeight="1">
      <c r="B20" s="82" t="s">
        <v>152</v>
      </c>
      <c r="C20" s="60">
        <v>-109.825</v>
      </c>
      <c r="D20" s="83">
        <v>-102.619</v>
      </c>
      <c r="E20" s="83">
        <v>-7.2060000000000031</v>
      </c>
      <c r="F20" s="84">
        <v>7.0199999999999999E-2</v>
      </c>
      <c r="G20" s="76"/>
      <c r="H20" s="60">
        <v>-38.292000000000002</v>
      </c>
      <c r="I20" s="83">
        <v>-37.27600000000001</v>
      </c>
      <c r="J20" s="83">
        <v>-1.0159999999999911</v>
      </c>
      <c r="K20" s="84">
        <v>2.7300000000000001E-2</v>
      </c>
    </row>
    <row r="21" spans="2:11" ht="15" customHeight="1">
      <c r="B21" s="111" t="s">
        <v>40</v>
      </c>
      <c r="C21" s="22">
        <v>-25.545999999999999</v>
      </c>
      <c r="D21" s="86">
        <v>-31.007000000000001</v>
      </c>
      <c r="E21" s="86">
        <v>5.4610000000000021</v>
      </c>
      <c r="F21" s="87">
        <v>-0.17610000000000001</v>
      </c>
      <c r="G21" s="76"/>
      <c r="H21" s="22">
        <v>-8.8709999999999987</v>
      </c>
      <c r="I21" s="86">
        <v>-10.503</v>
      </c>
      <c r="J21" s="86">
        <v>1.6320000000000014</v>
      </c>
      <c r="K21" s="87">
        <v>-0.15540000000000001</v>
      </c>
    </row>
    <row r="22" spans="2:11" ht="10.5" customHeight="1">
      <c r="B22" s="121"/>
      <c r="C22" s="122"/>
      <c r="D22" s="122"/>
      <c r="E22" s="122"/>
      <c r="F22" s="123"/>
      <c r="G22" s="118"/>
      <c r="H22" s="122"/>
      <c r="I22" s="122"/>
      <c r="J22" s="122"/>
      <c r="K22" s="123"/>
    </row>
    <row r="23" spans="2:11" ht="15" customHeight="1">
      <c r="B23" s="124" t="s">
        <v>39</v>
      </c>
      <c r="C23" s="125"/>
      <c r="D23" s="125"/>
      <c r="E23" s="125"/>
      <c r="F23" s="126"/>
      <c r="G23" s="118"/>
      <c r="H23" s="125"/>
      <c r="I23" s="125"/>
      <c r="J23" s="125"/>
      <c r="K23" s="126"/>
    </row>
    <row r="24" spans="2:11" ht="15" customHeight="1">
      <c r="B24" s="127" t="s">
        <v>79</v>
      </c>
      <c r="C24" s="128">
        <v>902.76200000000006</v>
      </c>
      <c r="D24" s="129">
        <v>892.79900000000021</v>
      </c>
      <c r="E24" s="129">
        <v>9.9629999999998518</v>
      </c>
      <c r="F24" s="130">
        <v>1.12E-2</v>
      </c>
      <c r="G24" s="76"/>
      <c r="H24" s="128">
        <v>291.81699999999995</v>
      </c>
      <c r="I24" s="129">
        <v>316.34400000000022</v>
      </c>
      <c r="J24" s="129">
        <v>-24.527000000000271</v>
      </c>
      <c r="K24" s="130">
        <v>-7.7499999999999999E-2</v>
      </c>
    </row>
    <row r="25" spans="2:11" ht="15" customHeight="1">
      <c r="B25" s="82" t="s">
        <v>154</v>
      </c>
      <c r="C25" s="60">
        <v>126.83300000000013</v>
      </c>
      <c r="D25" s="83">
        <v>125.15700000000007</v>
      </c>
      <c r="E25" s="83">
        <v>1.6760000000000588</v>
      </c>
      <c r="F25" s="84">
        <v>1.34E-2</v>
      </c>
      <c r="G25" s="76"/>
      <c r="H25" s="60">
        <v>46.891000000000105</v>
      </c>
      <c r="I25" s="83">
        <v>32.742000000000132</v>
      </c>
      <c r="J25" s="83">
        <v>14.148999999999972</v>
      </c>
      <c r="K25" s="84">
        <v>0.43209999999999998</v>
      </c>
    </row>
    <row r="26" spans="2:11" ht="15" customHeight="1">
      <c r="B26" s="111" t="s">
        <v>40</v>
      </c>
      <c r="C26" s="22">
        <v>-9.0000000000000071</v>
      </c>
      <c r="D26" s="86">
        <v>-14.209999999999976</v>
      </c>
      <c r="E26" s="86">
        <v>5.2099999999999689</v>
      </c>
      <c r="F26" s="87">
        <v>-0.36659999999999998</v>
      </c>
      <c r="G26" s="76"/>
      <c r="H26" s="22">
        <v>-2.9760000000000169</v>
      </c>
      <c r="I26" s="86">
        <v>-4.2549999999999812</v>
      </c>
      <c r="J26" s="86">
        <v>1.2789999999999644</v>
      </c>
      <c r="K26" s="87">
        <v>-0.30059999999999998</v>
      </c>
    </row>
    <row r="27" spans="2:11" ht="10.5" customHeight="1">
      <c r="B27" s="131"/>
      <c r="C27" s="132"/>
      <c r="D27" s="132"/>
      <c r="E27" s="132"/>
      <c r="F27" s="89"/>
      <c r="G27" s="118"/>
      <c r="H27" s="132"/>
      <c r="I27" s="132"/>
      <c r="J27" s="132"/>
      <c r="K27" s="89"/>
    </row>
    <row r="28" spans="2:11" ht="15" customHeight="1">
      <c r="B28" s="127" t="s">
        <v>80</v>
      </c>
      <c r="C28" s="128">
        <v>1020.5950000000003</v>
      </c>
      <c r="D28" s="129">
        <v>1003.7460000000003</v>
      </c>
      <c r="E28" s="129">
        <v>16.848999999999933</v>
      </c>
      <c r="F28" s="130">
        <v>1.6799999999999999E-2</v>
      </c>
      <c r="G28" s="76"/>
      <c r="H28" s="128">
        <v>335.73200000000008</v>
      </c>
      <c r="I28" s="129">
        <v>344.83100000000036</v>
      </c>
      <c r="J28" s="129">
        <v>-9.0990000000002738</v>
      </c>
      <c r="K28" s="130">
        <v>-2.64E-2</v>
      </c>
    </row>
    <row r="30" spans="2:11">
      <c r="C30" s="133"/>
      <c r="D30" s="134"/>
      <c r="E30" s="135"/>
      <c r="H30" s="133"/>
      <c r="I30" s="134"/>
      <c r="J30" s="135"/>
    </row>
  </sheetData>
  <mergeCells count="2">
    <mergeCell ref="C2:F2"/>
    <mergeCell ref="H2:K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&amp;C&amp;"Arial"&amp;8&amp;K000000INTERNAL&amp;1#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FFF5EF"/>
    <pageSetUpPr fitToPage="1"/>
  </sheetPr>
  <dimension ref="A1:J20"/>
  <sheetViews>
    <sheetView zoomScale="90" zoomScaleNormal="90" workbookViewId="0">
      <selection activeCell="A3" sqref="A3"/>
    </sheetView>
  </sheetViews>
  <sheetFormatPr baseColWidth="10" defaultColWidth="9.109375" defaultRowHeight="10.199999999999999"/>
  <cols>
    <col min="1" max="1" width="3.109375" style="46" customWidth="1"/>
    <col min="2" max="2" width="48.77734375" style="46" customWidth="1"/>
    <col min="3" max="3" width="10.6640625" style="46" customWidth="1"/>
    <col min="4" max="4" width="12.6640625" style="46" customWidth="1"/>
    <col min="5" max="6" width="10.6640625" style="46" customWidth="1"/>
    <col min="7" max="7" width="12.5546875" style="46" customWidth="1"/>
    <col min="8" max="8" width="10.6640625" style="46" customWidth="1"/>
    <col min="9" max="9" width="2" style="46" customWidth="1"/>
    <col min="10" max="16384" width="9.109375" style="46"/>
  </cols>
  <sheetData>
    <row r="1" spans="1:10">
      <c r="A1" s="27"/>
      <c r="G1" s="136"/>
    </row>
    <row r="2" spans="1:10" ht="24" customHeight="1">
      <c r="A2" s="27"/>
      <c r="C2" s="395" t="s">
        <v>174</v>
      </c>
      <c r="D2" s="396"/>
      <c r="E2" s="396"/>
      <c r="F2" s="396"/>
      <c r="G2" s="396"/>
      <c r="H2" s="396"/>
    </row>
    <row r="3" spans="1:10" ht="15.75" customHeight="1">
      <c r="C3" s="397" t="str">
        <f>+'Energy Sales Revenues'!C4</f>
        <v>Sep-26</v>
      </c>
      <c r="D3" s="398"/>
      <c r="E3" s="398"/>
      <c r="F3" s="399" t="str">
        <f>+'Energy Sales Revenues'!D4</f>
        <v>Sep-25</v>
      </c>
      <c r="G3" s="385"/>
      <c r="H3" s="385"/>
    </row>
    <row r="4" spans="1:10" ht="30.6">
      <c r="B4" s="67" t="s">
        <v>164</v>
      </c>
      <c r="C4" s="10" t="s">
        <v>0</v>
      </c>
      <c r="D4" s="10" t="s">
        <v>44</v>
      </c>
      <c r="E4" s="10" t="s">
        <v>2</v>
      </c>
      <c r="F4" s="137" t="s">
        <v>0</v>
      </c>
      <c r="G4" s="138" t="s">
        <v>44</v>
      </c>
      <c r="H4" s="138" t="s">
        <v>2</v>
      </c>
    </row>
    <row r="5" spans="1:10" ht="15" customHeight="1">
      <c r="B5" s="139" t="s">
        <v>114</v>
      </c>
      <c r="C5" s="22">
        <v>902.76200000000006</v>
      </c>
      <c r="D5" s="22">
        <v>-215.791</v>
      </c>
      <c r="E5" s="22">
        <v>686.971</v>
      </c>
      <c r="F5" s="140">
        <v>892.79900000000021</v>
      </c>
      <c r="G5" s="140">
        <v>-258.78699999999998</v>
      </c>
      <c r="H5" s="140">
        <v>634.01200000000017</v>
      </c>
    </row>
    <row r="6" spans="1:10" ht="15" customHeight="1">
      <c r="B6" s="141" t="s">
        <v>155</v>
      </c>
      <c r="C6" s="36">
        <v>126.83300000000013</v>
      </c>
      <c r="D6" s="36">
        <v>-76.289000000000001</v>
      </c>
      <c r="E6" s="36">
        <v>50.544000000000125</v>
      </c>
      <c r="F6" s="142">
        <v>125.15700000000007</v>
      </c>
      <c r="G6" s="142">
        <v>-71.891999999999996</v>
      </c>
      <c r="H6" s="142">
        <v>53.265000000000072</v>
      </c>
    </row>
    <row r="7" spans="1:10" ht="15" customHeight="1">
      <c r="B7" s="141" t="s">
        <v>40</v>
      </c>
      <c r="C7" s="36">
        <v>-9.0000000000000071</v>
      </c>
      <c r="D7" s="36">
        <v>-6.1260000000000003</v>
      </c>
      <c r="E7" s="36">
        <v>-15.126000000000008</v>
      </c>
      <c r="F7" s="142">
        <v>-14.209999999999976</v>
      </c>
      <c r="G7" s="142">
        <v>-7.165</v>
      </c>
      <c r="H7" s="142">
        <v>-21.374999999999975</v>
      </c>
    </row>
    <row r="8" spans="1:10" ht="10.5" customHeight="1">
      <c r="B8" s="131"/>
      <c r="C8" s="143"/>
      <c r="D8" s="143"/>
      <c r="E8" s="143"/>
      <c r="F8" s="143"/>
      <c r="G8" s="143"/>
      <c r="H8" s="143"/>
    </row>
    <row r="9" spans="1:10" ht="15" customHeight="1">
      <c r="B9" s="144" t="s">
        <v>81</v>
      </c>
      <c r="C9" s="60">
        <v>1020.5950000000003</v>
      </c>
      <c r="D9" s="60">
        <v>-298.20599999999996</v>
      </c>
      <c r="E9" s="60">
        <v>722.38900000000012</v>
      </c>
      <c r="F9" s="145">
        <v>1003.7460000000003</v>
      </c>
      <c r="G9" s="145">
        <v>-337.84399999999999</v>
      </c>
      <c r="H9" s="145">
        <v>665.90200000000027</v>
      </c>
      <c r="J9" s="146"/>
    </row>
    <row r="10" spans="1:10" ht="15" customHeight="1">
      <c r="B10" s="118"/>
      <c r="D10" s="146"/>
    </row>
    <row r="11" spans="1:10" ht="24" customHeight="1">
      <c r="C11" s="395" t="s">
        <v>175</v>
      </c>
      <c r="D11" s="396"/>
      <c r="E11" s="396"/>
      <c r="F11" s="396"/>
      <c r="G11" s="396"/>
      <c r="H11" s="396"/>
    </row>
    <row r="12" spans="1:10" ht="15" customHeight="1">
      <c r="C12" s="397" t="str">
        <f>+'Energy Sales Revenues'!C24</f>
        <v>Q3 2026</v>
      </c>
      <c r="D12" s="398"/>
      <c r="E12" s="398"/>
      <c r="F12" s="399" t="str">
        <f>+'Energy Sales Revenues'!D24</f>
        <v>Q3 2025</v>
      </c>
      <c r="G12" s="385"/>
      <c r="H12" s="385"/>
    </row>
    <row r="13" spans="1:10" ht="30.6">
      <c r="B13" s="67" t="s">
        <v>164</v>
      </c>
      <c r="C13" s="10" t="s">
        <v>0</v>
      </c>
      <c r="D13" s="10" t="s">
        <v>44</v>
      </c>
      <c r="E13" s="10" t="s">
        <v>2</v>
      </c>
      <c r="F13" s="137" t="s">
        <v>0</v>
      </c>
      <c r="G13" s="138" t="s">
        <v>44</v>
      </c>
      <c r="H13" s="138" t="s">
        <v>2</v>
      </c>
    </row>
    <row r="14" spans="1:10" ht="15" customHeight="1">
      <c r="B14" s="139" t="s">
        <v>114</v>
      </c>
      <c r="C14" s="22">
        <v>291.81699999999995</v>
      </c>
      <c r="D14" s="22">
        <v>-87.748999999999995</v>
      </c>
      <c r="E14" s="22">
        <v>204.06799999999996</v>
      </c>
      <c r="F14" s="140">
        <v>316.34400000000022</v>
      </c>
      <c r="G14" s="140">
        <v>-88.697999999999979</v>
      </c>
      <c r="H14" s="140">
        <v>227.64600000000024</v>
      </c>
    </row>
    <row r="15" spans="1:10" ht="15" customHeight="1">
      <c r="B15" s="141" t="s">
        <v>155</v>
      </c>
      <c r="C15" s="36">
        <v>46.891000000000105</v>
      </c>
      <c r="D15" s="36">
        <v>-24.829000000000001</v>
      </c>
      <c r="E15" s="36">
        <v>22.062000000000104</v>
      </c>
      <c r="F15" s="142">
        <v>32.742000000000147</v>
      </c>
      <c r="G15" s="142">
        <v>-24.943999999999996</v>
      </c>
      <c r="H15" s="142">
        <v>7.798000000000151</v>
      </c>
    </row>
    <row r="16" spans="1:10" ht="15" customHeight="1">
      <c r="B16" s="141" t="s">
        <v>40</v>
      </c>
      <c r="C16" s="36">
        <v>-2.9760000000000169</v>
      </c>
      <c r="D16" s="36">
        <v>-2.2910000000000004</v>
      </c>
      <c r="E16" s="36">
        <v>-5.2670000000000172</v>
      </c>
      <c r="F16" s="142">
        <v>-4.2549999999999812</v>
      </c>
      <c r="G16" s="142">
        <v>-2.5990000000000002</v>
      </c>
      <c r="H16" s="142">
        <v>-6.8539999999999814</v>
      </c>
    </row>
    <row r="17" spans="2:8" ht="12" customHeight="1">
      <c r="B17" s="131"/>
      <c r="C17" s="143"/>
      <c r="D17" s="143"/>
      <c r="E17" s="143"/>
      <c r="F17" s="143"/>
      <c r="G17" s="143"/>
      <c r="H17" s="143"/>
    </row>
    <row r="18" spans="2:8" ht="15" customHeight="1">
      <c r="B18" s="144" t="s">
        <v>81</v>
      </c>
      <c r="C18" s="60">
        <v>335.73200000000008</v>
      </c>
      <c r="D18" s="60">
        <v>-114.869</v>
      </c>
      <c r="E18" s="60">
        <v>220.86300000000003</v>
      </c>
      <c r="F18" s="145">
        <v>344.83100000000036</v>
      </c>
      <c r="G18" s="145">
        <v>-116.24099999999997</v>
      </c>
      <c r="H18" s="145">
        <v>228.5900000000004</v>
      </c>
    </row>
    <row r="19" spans="2:8">
      <c r="D19" s="146"/>
    </row>
    <row r="20" spans="2:8">
      <c r="D20" s="146"/>
    </row>
  </sheetData>
  <mergeCells count="6">
    <mergeCell ref="C2:H2"/>
    <mergeCell ref="C3:E3"/>
    <mergeCell ref="F3:H3"/>
    <mergeCell ref="C11:H11"/>
    <mergeCell ref="C12:E12"/>
    <mergeCell ref="F12:H12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&amp;C&amp;"Arial"&amp;8&amp;K000000INTERNAL&amp;1#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FFF5EF"/>
    <pageSetUpPr fitToPage="1"/>
  </sheetPr>
  <dimension ref="B1:K22"/>
  <sheetViews>
    <sheetView showGridLines="0" zoomScale="90" zoomScaleNormal="90" workbookViewId="0">
      <selection activeCell="A3" sqref="A3"/>
    </sheetView>
  </sheetViews>
  <sheetFormatPr baseColWidth="10" defaultColWidth="9.109375" defaultRowHeight="10.199999999999999"/>
  <cols>
    <col min="1" max="1" width="3.109375" style="46" customWidth="1"/>
    <col min="2" max="2" width="46.5546875" style="46" customWidth="1"/>
    <col min="3" max="6" width="8.88671875" style="46" customWidth="1"/>
    <col min="7" max="7" width="1.44140625" style="46" customWidth="1"/>
    <col min="8" max="11" width="8.77734375" style="46" customWidth="1"/>
    <col min="12" max="12" width="9.109375" style="46" customWidth="1"/>
    <col min="13" max="16384" width="9.109375" style="46"/>
  </cols>
  <sheetData>
    <row r="1" spans="2:11">
      <c r="C1" s="106"/>
      <c r="D1" s="106"/>
      <c r="H1" s="106"/>
      <c r="I1" s="106"/>
    </row>
    <row r="2" spans="2:11" ht="11.25" customHeight="1">
      <c r="B2" s="62"/>
      <c r="C2" s="384" t="s">
        <v>163</v>
      </c>
      <c r="D2" s="384"/>
      <c r="E2" s="384"/>
      <c r="F2" s="384"/>
      <c r="H2" s="384" t="str">
        <f>+EBITDA!H2</f>
        <v>Quarterly Figures</v>
      </c>
      <c r="I2" s="384"/>
      <c r="J2" s="384"/>
      <c r="K2" s="384"/>
    </row>
    <row r="3" spans="2:11" ht="24">
      <c r="B3" s="147" t="s">
        <v>176</v>
      </c>
      <c r="C3" s="10" t="str">
        <f>+'Gx Business'!C4</f>
        <v>Sep-26</v>
      </c>
      <c r="D3" s="11" t="str">
        <f>+'Gx Business'!D4</f>
        <v>Sep-25</v>
      </c>
      <c r="E3" s="11" t="s">
        <v>18</v>
      </c>
      <c r="F3" s="67" t="s">
        <v>19</v>
      </c>
      <c r="H3" s="10" t="str">
        <f>+'Energy Sales Revenues'!C24</f>
        <v>Q3 2026</v>
      </c>
      <c r="I3" s="11" t="str">
        <f>+'Energy Sales Revenues'!D24</f>
        <v>Q3 2025</v>
      </c>
      <c r="J3" s="11" t="s">
        <v>18</v>
      </c>
      <c r="K3" s="67" t="s">
        <v>19</v>
      </c>
    </row>
    <row r="4" spans="2:11">
      <c r="B4" s="108"/>
      <c r="C4" s="109"/>
      <c r="D4" s="109"/>
      <c r="E4" s="109"/>
      <c r="F4" s="109"/>
      <c r="H4" s="109"/>
      <c r="I4" s="109"/>
      <c r="J4" s="109"/>
      <c r="K4" s="109"/>
    </row>
    <row r="5" spans="2:11">
      <c r="B5" s="111" t="s">
        <v>30</v>
      </c>
      <c r="C5" s="22">
        <v>31.773</v>
      </c>
      <c r="D5" s="86">
        <v>39.773000000000003</v>
      </c>
      <c r="E5" s="86">
        <v>-8.0000000000000036</v>
      </c>
      <c r="F5" s="87">
        <v>-0.2011</v>
      </c>
      <c r="G5" s="76"/>
      <c r="H5" s="22">
        <v>3.6660000000000004</v>
      </c>
      <c r="I5" s="86">
        <v>11.630000000000003</v>
      </c>
      <c r="J5" s="86">
        <v>-7.9640000000000022</v>
      </c>
      <c r="K5" s="87">
        <v>-0.68479999999999996</v>
      </c>
    </row>
    <row r="6" spans="2:11">
      <c r="B6" s="148" t="s">
        <v>162</v>
      </c>
      <c r="C6" s="36">
        <v>-198.965</v>
      </c>
      <c r="D6" s="78">
        <v>-196.744</v>
      </c>
      <c r="E6" s="78">
        <v>-2.2210000000000036</v>
      </c>
      <c r="F6" s="79">
        <v>1.1299999999999999E-2</v>
      </c>
      <c r="G6" s="76"/>
      <c r="H6" s="36">
        <v>-67.076999999999998</v>
      </c>
      <c r="I6" s="78">
        <v>-66.510999999999996</v>
      </c>
      <c r="J6" s="78">
        <v>-0.5660000000000025</v>
      </c>
      <c r="K6" s="79">
        <v>8.5000000000000006E-3</v>
      </c>
    </row>
    <row r="7" spans="2:11">
      <c r="B7" s="149" t="s">
        <v>31</v>
      </c>
      <c r="C7" s="58">
        <v>4.6139999999999999</v>
      </c>
      <c r="D7" s="81">
        <v>10.750999999999999</v>
      </c>
      <c r="E7" s="81">
        <v>-6.1369999999999996</v>
      </c>
      <c r="F7" s="114">
        <v>-0.57079999999999997</v>
      </c>
      <c r="G7" s="76"/>
      <c r="H7" s="58">
        <v>1.4179999999999997</v>
      </c>
      <c r="I7" s="81">
        <v>-0.1720000000000006</v>
      </c>
      <c r="J7" s="81">
        <v>1</v>
      </c>
      <c r="K7" s="114" t="s">
        <v>199</v>
      </c>
    </row>
    <row r="8" spans="2:11">
      <c r="B8" s="150" t="s">
        <v>191</v>
      </c>
      <c r="C8" s="58">
        <v>-16.29</v>
      </c>
      <c r="D8" s="81">
        <v>-10.895</v>
      </c>
      <c r="E8" s="81">
        <v>-5.3949999999999996</v>
      </c>
      <c r="F8" s="89">
        <v>0.49519999999999997</v>
      </c>
      <c r="G8" s="76"/>
      <c r="H8" s="58">
        <v>4.09</v>
      </c>
      <c r="I8" s="81">
        <v>-18.058</v>
      </c>
      <c r="J8" s="81">
        <v>22.148</v>
      </c>
      <c r="K8" s="89">
        <v>-1.2264999999999999</v>
      </c>
    </row>
    <row r="9" spans="2:11">
      <c r="B9" s="82" t="s">
        <v>146</v>
      </c>
      <c r="C9" s="60">
        <v>-178.86799999999999</v>
      </c>
      <c r="D9" s="83">
        <v>-157.11500000000001</v>
      </c>
      <c r="E9" s="83">
        <v>-21.752999999999986</v>
      </c>
      <c r="F9" s="84">
        <v>0.13850000000000001</v>
      </c>
      <c r="G9" s="76"/>
      <c r="H9" s="60">
        <v>-57.903000000000006</v>
      </c>
      <c r="I9" s="83">
        <v>-73.11099999999999</v>
      </c>
      <c r="J9" s="83">
        <v>15.207999999999984</v>
      </c>
      <c r="K9" s="84">
        <v>-0.20799999999999999</v>
      </c>
    </row>
    <row r="10" spans="2:11">
      <c r="B10" s="152"/>
      <c r="C10" s="153"/>
      <c r="D10" s="153"/>
      <c r="E10" s="153"/>
      <c r="F10" s="84"/>
      <c r="G10" s="151"/>
      <c r="H10" s="380"/>
      <c r="I10" s="380"/>
      <c r="J10" s="380"/>
      <c r="K10" s="381"/>
    </row>
    <row r="11" spans="2:11" ht="11.25" hidden="1" customHeight="1">
      <c r="B11" s="315" t="s">
        <v>102</v>
      </c>
      <c r="C11" s="22"/>
      <c r="D11" s="86"/>
      <c r="E11" s="86"/>
      <c r="F11" s="87"/>
      <c r="G11" s="76"/>
      <c r="H11" s="378"/>
      <c r="I11" s="379"/>
      <c r="J11" s="379"/>
      <c r="K11" s="192"/>
    </row>
    <row r="12" spans="2:11">
      <c r="B12" s="318" t="s">
        <v>185</v>
      </c>
      <c r="C12" s="316">
        <v>3.1970000000000001</v>
      </c>
      <c r="D12" s="317">
        <v>2.202</v>
      </c>
      <c r="E12" s="317">
        <v>0.99500000000000011</v>
      </c>
      <c r="F12" s="114">
        <v>0.45190000000000002</v>
      </c>
      <c r="G12" s="76"/>
      <c r="H12" s="375">
        <v>2.4279999999999999</v>
      </c>
      <c r="I12" s="376">
        <v>1.9419999999999999</v>
      </c>
      <c r="J12" s="376" t="s">
        <v>141</v>
      </c>
      <c r="K12" s="377" t="s">
        <v>141</v>
      </c>
    </row>
    <row r="13" spans="2:11" ht="20.399999999999999">
      <c r="B13" s="319" t="s">
        <v>33</v>
      </c>
      <c r="C13" s="320">
        <v>14.045</v>
      </c>
      <c r="D13" s="321">
        <v>10.226000000000001</v>
      </c>
      <c r="E13" s="321">
        <v>3.8189999999999991</v>
      </c>
      <c r="F13" s="322">
        <v>0.3735</v>
      </c>
      <c r="G13" s="76"/>
      <c r="H13" s="58">
        <v>4.8480000000000008</v>
      </c>
      <c r="I13" s="81">
        <v>3.4320000000000013</v>
      </c>
      <c r="J13" s="81">
        <v>1.4159999999999995</v>
      </c>
      <c r="K13" s="89">
        <v>0.41260000000000002</v>
      </c>
    </row>
    <row r="14" spans="2:11">
      <c r="B14" s="82" t="s">
        <v>32</v>
      </c>
      <c r="C14" s="60">
        <v>17.242000000000001</v>
      </c>
      <c r="D14" s="83">
        <v>12.428000000000001</v>
      </c>
      <c r="E14" s="83">
        <v>4.8140000000000001</v>
      </c>
      <c r="F14" s="84">
        <v>0.38740000000000002</v>
      </c>
      <c r="G14" s="76"/>
      <c r="H14" s="60">
        <v>7.2760000000000007</v>
      </c>
      <c r="I14" s="83">
        <v>5.3740000000000014</v>
      </c>
      <c r="J14" s="83">
        <v>1.9019999999999992</v>
      </c>
      <c r="K14" s="84">
        <v>0.35389999999999999</v>
      </c>
    </row>
    <row r="15" spans="2:11">
      <c r="B15" s="152"/>
      <c r="C15" s="153"/>
      <c r="D15" s="153"/>
      <c r="E15" s="153"/>
      <c r="F15" s="84"/>
      <c r="G15" s="151"/>
      <c r="H15" s="153"/>
      <c r="I15" s="153"/>
      <c r="J15" s="153"/>
      <c r="K15" s="84"/>
    </row>
    <row r="16" spans="2:11">
      <c r="B16" s="127" t="s">
        <v>34</v>
      </c>
      <c r="C16" s="60">
        <v>560.76299999999992</v>
      </c>
      <c r="D16" s="83">
        <v>521.21699999999987</v>
      </c>
      <c r="E16" s="83">
        <v>39.546000000000049</v>
      </c>
      <c r="F16" s="84">
        <v>7.5899999999999995E-2</v>
      </c>
      <c r="G16" s="76"/>
      <c r="H16" s="60">
        <v>170.23599999999982</v>
      </c>
      <c r="I16" s="83">
        <v>160.85500000000019</v>
      </c>
      <c r="J16" s="83">
        <v>9.3809999999996307</v>
      </c>
      <c r="K16" s="84">
        <v>5.8299999999999998E-2</v>
      </c>
    </row>
    <row r="17" spans="2:11">
      <c r="B17" s="154" t="s">
        <v>35</v>
      </c>
      <c r="C17" s="155">
        <v>-140.667</v>
      </c>
      <c r="D17" s="156">
        <v>-136.68700000000001</v>
      </c>
      <c r="E17" s="156">
        <v>-3.9799999999999898</v>
      </c>
      <c r="F17" s="157">
        <v>2.9100000000000001E-2</v>
      </c>
      <c r="G17" s="76"/>
      <c r="H17" s="155">
        <v>-42.989000000000004</v>
      </c>
      <c r="I17" s="156">
        <v>-43.746000000000009</v>
      </c>
      <c r="J17" s="156">
        <v>0.757000000000005</v>
      </c>
      <c r="K17" s="157">
        <v>-1.7299999999999999E-2</v>
      </c>
    </row>
    <row r="18" spans="2:11">
      <c r="B18" s="158"/>
      <c r="C18" s="159"/>
      <c r="D18" s="159"/>
      <c r="E18" s="159"/>
      <c r="F18" s="160"/>
      <c r="G18" s="151"/>
      <c r="H18" s="159"/>
      <c r="I18" s="159"/>
      <c r="J18" s="159"/>
      <c r="K18" s="160"/>
    </row>
    <row r="19" spans="2:11">
      <c r="B19" s="82" t="s">
        <v>115</v>
      </c>
      <c r="C19" s="60">
        <v>420.09599999999989</v>
      </c>
      <c r="D19" s="83">
        <v>384.52999999999986</v>
      </c>
      <c r="E19" s="83">
        <v>35.566000000000031</v>
      </c>
      <c r="F19" s="84">
        <v>9.2499999999999999E-2</v>
      </c>
      <c r="G19" s="76"/>
      <c r="H19" s="60">
        <v>127.24699999999982</v>
      </c>
      <c r="I19" s="83">
        <v>117.10900000000018</v>
      </c>
      <c r="J19" s="83">
        <v>10.137999999999636</v>
      </c>
      <c r="K19" s="84">
        <v>8.6599999999999996E-2</v>
      </c>
    </row>
    <row r="20" spans="2:11">
      <c r="B20" s="161" t="s">
        <v>116</v>
      </c>
      <c r="C20" s="60">
        <v>389.53399999999999</v>
      </c>
      <c r="D20" s="83">
        <v>351.81</v>
      </c>
      <c r="E20" s="83">
        <v>37.72399999999999</v>
      </c>
      <c r="F20" s="84">
        <v>0.1072</v>
      </c>
      <c r="G20" s="76"/>
      <c r="H20" s="60">
        <v>117.59399999999999</v>
      </c>
      <c r="I20" s="83">
        <v>106.17500000000001</v>
      </c>
      <c r="J20" s="83">
        <v>11.418999999999983</v>
      </c>
      <c r="K20" s="84">
        <v>0.1075</v>
      </c>
    </row>
    <row r="21" spans="2:11">
      <c r="B21" s="162" t="s">
        <v>117</v>
      </c>
      <c r="C21" s="155">
        <v>30.562000000000001</v>
      </c>
      <c r="D21" s="156">
        <v>32.72</v>
      </c>
      <c r="E21" s="156">
        <v>-2.1579999999999977</v>
      </c>
      <c r="F21" s="157">
        <v>-6.6000000000000003E-2</v>
      </c>
      <c r="G21" s="76"/>
      <c r="H21" s="155">
        <v>9.6530000000000022</v>
      </c>
      <c r="I21" s="156">
        <v>10.933999999999997</v>
      </c>
      <c r="J21" s="156">
        <v>-1.2809999999999953</v>
      </c>
      <c r="K21" s="157">
        <v>-0.1172</v>
      </c>
    </row>
    <row r="22" spans="2:11">
      <c r="C22" s="134"/>
      <c r="G22" s="134"/>
      <c r="H22" s="134"/>
    </row>
  </sheetData>
  <mergeCells count="2">
    <mergeCell ref="C2:F2"/>
    <mergeCell ref="H2:K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&amp;C&amp;"Arial"&amp;8&amp;K000000INTERNAL&amp;1#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FFF5EF"/>
    <pageSetUpPr fitToPage="1"/>
  </sheetPr>
  <dimension ref="A1:G19"/>
  <sheetViews>
    <sheetView showGridLines="0" zoomScale="90" zoomScaleNormal="90" workbookViewId="0">
      <selection activeCell="A3" sqref="A3"/>
    </sheetView>
  </sheetViews>
  <sheetFormatPr baseColWidth="10" defaultColWidth="7.33203125" defaultRowHeight="10.199999999999999"/>
  <cols>
    <col min="1" max="1" width="4" style="62" customWidth="1"/>
    <col min="2" max="2" width="52.44140625" style="62" customWidth="1"/>
    <col min="3" max="4" width="12.6640625" style="105" customWidth="1"/>
    <col min="5" max="5" width="12.6640625" style="62" customWidth="1"/>
    <col min="6" max="6" width="10.6640625" style="62" customWidth="1"/>
    <col min="7" max="7" width="1.6640625" style="62" customWidth="1"/>
    <col min="8" max="8" width="7.33203125" style="62" customWidth="1"/>
    <col min="9" max="173" width="7.33203125" style="62"/>
    <col min="174" max="174" width="7.33203125" style="62" customWidth="1"/>
    <col min="175" max="175" width="36" style="62" customWidth="1"/>
    <col min="176" max="176" width="0.5546875" style="62" customWidth="1"/>
    <col min="177" max="177" width="12.33203125" style="62" customWidth="1"/>
    <col min="178" max="178" width="0.88671875" style="62" customWidth="1"/>
    <col min="179" max="179" width="12.33203125" style="62" customWidth="1"/>
    <col min="180" max="180" width="1.33203125" style="62" customWidth="1"/>
    <col min="181" max="181" width="12.33203125" style="62" customWidth="1"/>
    <col min="182" max="182" width="0.6640625" style="62" customWidth="1"/>
    <col min="183" max="183" width="12.109375" style="62" customWidth="1"/>
    <col min="184" max="184" width="1.6640625" style="62" customWidth="1"/>
    <col min="185" max="185" width="7.33203125" style="62" customWidth="1"/>
    <col min="186" max="186" width="14.109375" style="62" customWidth="1"/>
    <col min="187" max="187" width="12" style="62" customWidth="1"/>
    <col min="188" max="429" width="7.33203125" style="62"/>
    <col min="430" max="430" width="7.33203125" style="62" customWidth="1"/>
    <col min="431" max="431" width="36" style="62" customWidth="1"/>
    <col min="432" max="432" width="0.5546875" style="62" customWidth="1"/>
    <col min="433" max="433" width="12.33203125" style="62" customWidth="1"/>
    <col min="434" max="434" width="0.88671875" style="62" customWidth="1"/>
    <col min="435" max="435" width="12.33203125" style="62" customWidth="1"/>
    <col min="436" max="436" width="1.33203125" style="62" customWidth="1"/>
    <col min="437" max="437" width="12.33203125" style="62" customWidth="1"/>
    <col min="438" max="438" width="0.6640625" style="62" customWidth="1"/>
    <col min="439" max="439" width="12.109375" style="62" customWidth="1"/>
    <col min="440" max="440" width="1.6640625" style="62" customWidth="1"/>
    <col min="441" max="441" width="7.33203125" style="62" customWidth="1"/>
    <col min="442" max="442" width="14.109375" style="62" customWidth="1"/>
    <col min="443" max="443" width="12" style="62" customWidth="1"/>
    <col min="444" max="685" width="7.33203125" style="62"/>
    <col min="686" max="686" width="7.33203125" style="62" customWidth="1"/>
    <col min="687" max="687" width="36" style="62" customWidth="1"/>
    <col min="688" max="688" width="0.5546875" style="62" customWidth="1"/>
    <col min="689" max="689" width="12.33203125" style="62" customWidth="1"/>
    <col min="690" max="690" width="0.88671875" style="62" customWidth="1"/>
    <col min="691" max="691" width="12.33203125" style="62" customWidth="1"/>
    <col min="692" max="692" width="1.33203125" style="62" customWidth="1"/>
    <col min="693" max="693" width="12.33203125" style="62" customWidth="1"/>
    <col min="694" max="694" width="0.6640625" style="62" customWidth="1"/>
    <col min="695" max="695" width="12.109375" style="62" customWidth="1"/>
    <col min="696" max="696" width="1.6640625" style="62" customWidth="1"/>
    <col min="697" max="697" width="7.33203125" style="62" customWidth="1"/>
    <col min="698" max="698" width="14.109375" style="62" customWidth="1"/>
    <col min="699" max="699" width="12" style="62" customWidth="1"/>
    <col min="700" max="941" width="7.33203125" style="62"/>
    <col min="942" max="942" width="7.33203125" style="62" customWidth="1"/>
    <col min="943" max="943" width="36" style="62" customWidth="1"/>
    <col min="944" max="944" width="0.5546875" style="62" customWidth="1"/>
    <col min="945" max="945" width="12.33203125" style="62" customWidth="1"/>
    <col min="946" max="946" width="0.88671875" style="62" customWidth="1"/>
    <col min="947" max="947" width="12.33203125" style="62" customWidth="1"/>
    <col min="948" max="948" width="1.33203125" style="62" customWidth="1"/>
    <col min="949" max="949" width="12.33203125" style="62" customWidth="1"/>
    <col min="950" max="950" width="0.6640625" style="62" customWidth="1"/>
    <col min="951" max="951" width="12.109375" style="62" customWidth="1"/>
    <col min="952" max="952" width="1.6640625" style="62" customWidth="1"/>
    <col min="953" max="953" width="7.33203125" style="62" customWidth="1"/>
    <col min="954" max="954" width="14.109375" style="62" customWidth="1"/>
    <col min="955" max="955" width="12" style="62" customWidth="1"/>
    <col min="956" max="1197" width="7.33203125" style="62"/>
    <col min="1198" max="1198" width="7.33203125" style="62" customWidth="1"/>
    <col min="1199" max="1199" width="36" style="62" customWidth="1"/>
    <col min="1200" max="1200" width="0.5546875" style="62" customWidth="1"/>
    <col min="1201" max="1201" width="12.33203125" style="62" customWidth="1"/>
    <col min="1202" max="1202" width="0.88671875" style="62" customWidth="1"/>
    <col min="1203" max="1203" width="12.33203125" style="62" customWidth="1"/>
    <col min="1204" max="1204" width="1.33203125" style="62" customWidth="1"/>
    <col min="1205" max="1205" width="12.33203125" style="62" customWidth="1"/>
    <col min="1206" max="1206" width="0.6640625" style="62" customWidth="1"/>
    <col min="1207" max="1207" width="12.109375" style="62" customWidth="1"/>
    <col min="1208" max="1208" width="1.6640625" style="62" customWidth="1"/>
    <col min="1209" max="1209" width="7.33203125" style="62" customWidth="1"/>
    <col min="1210" max="1210" width="14.109375" style="62" customWidth="1"/>
    <col min="1211" max="1211" width="12" style="62" customWidth="1"/>
    <col min="1212" max="1453" width="7.33203125" style="62"/>
    <col min="1454" max="1454" width="7.33203125" style="62" customWidth="1"/>
    <col min="1455" max="1455" width="36" style="62" customWidth="1"/>
    <col min="1456" max="1456" width="0.5546875" style="62" customWidth="1"/>
    <col min="1457" max="1457" width="12.33203125" style="62" customWidth="1"/>
    <col min="1458" max="1458" width="0.88671875" style="62" customWidth="1"/>
    <col min="1459" max="1459" width="12.33203125" style="62" customWidth="1"/>
    <col min="1460" max="1460" width="1.33203125" style="62" customWidth="1"/>
    <col min="1461" max="1461" width="12.33203125" style="62" customWidth="1"/>
    <col min="1462" max="1462" width="0.6640625" style="62" customWidth="1"/>
    <col min="1463" max="1463" width="12.109375" style="62" customWidth="1"/>
    <col min="1464" max="1464" width="1.6640625" style="62" customWidth="1"/>
    <col min="1465" max="1465" width="7.33203125" style="62" customWidth="1"/>
    <col min="1466" max="1466" width="14.109375" style="62" customWidth="1"/>
    <col min="1467" max="1467" width="12" style="62" customWidth="1"/>
    <col min="1468" max="1709" width="7.33203125" style="62"/>
    <col min="1710" max="1710" width="7.33203125" style="62" customWidth="1"/>
    <col min="1711" max="1711" width="36" style="62" customWidth="1"/>
    <col min="1712" max="1712" width="0.5546875" style="62" customWidth="1"/>
    <col min="1713" max="1713" width="12.33203125" style="62" customWidth="1"/>
    <col min="1714" max="1714" width="0.88671875" style="62" customWidth="1"/>
    <col min="1715" max="1715" width="12.33203125" style="62" customWidth="1"/>
    <col min="1716" max="1716" width="1.33203125" style="62" customWidth="1"/>
    <col min="1717" max="1717" width="12.33203125" style="62" customWidth="1"/>
    <col min="1718" max="1718" width="0.6640625" style="62" customWidth="1"/>
    <col min="1719" max="1719" width="12.109375" style="62" customWidth="1"/>
    <col min="1720" max="1720" width="1.6640625" style="62" customWidth="1"/>
    <col min="1721" max="1721" width="7.33203125" style="62" customWidth="1"/>
    <col min="1722" max="1722" width="14.109375" style="62" customWidth="1"/>
    <col min="1723" max="1723" width="12" style="62" customWidth="1"/>
    <col min="1724" max="1965" width="7.33203125" style="62"/>
    <col min="1966" max="1966" width="7.33203125" style="62" customWidth="1"/>
    <col min="1967" max="1967" width="36" style="62" customWidth="1"/>
    <col min="1968" max="1968" width="0.5546875" style="62" customWidth="1"/>
    <col min="1969" max="1969" width="12.33203125" style="62" customWidth="1"/>
    <col min="1970" max="1970" width="0.88671875" style="62" customWidth="1"/>
    <col min="1971" max="1971" width="12.33203125" style="62" customWidth="1"/>
    <col min="1972" max="1972" width="1.33203125" style="62" customWidth="1"/>
    <col min="1973" max="1973" width="12.33203125" style="62" customWidth="1"/>
    <col min="1974" max="1974" width="0.6640625" style="62" customWidth="1"/>
    <col min="1975" max="1975" width="12.109375" style="62" customWidth="1"/>
    <col min="1976" max="1976" width="1.6640625" style="62" customWidth="1"/>
    <col min="1977" max="1977" width="7.33203125" style="62" customWidth="1"/>
    <col min="1978" max="1978" width="14.109375" style="62" customWidth="1"/>
    <col min="1979" max="1979" width="12" style="62" customWidth="1"/>
    <col min="1980" max="2221" width="7.33203125" style="62"/>
    <col min="2222" max="2222" width="7.33203125" style="62" customWidth="1"/>
    <col min="2223" max="2223" width="36" style="62" customWidth="1"/>
    <col min="2224" max="2224" width="0.5546875" style="62" customWidth="1"/>
    <col min="2225" max="2225" width="12.33203125" style="62" customWidth="1"/>
    <col min="2226" max="2226" width="0.88671875" style="62" customWidth="1"/>
    <col min="2227" max="2227" width="12.33203125" style="62" customWidth="1"/>
    <col min="2228" max="2228" width="1.33203125" style="62" customWidth="1"/>
    <col min="2229" max="2229" width="12.33203125" style="62" customWidth="1"/>
    <col min="2230" max="2230" width="0.6640625" style="62" customWidth="1"/>
    <col min="2231" max="2231" width="12.109375" style="62" customWidth="1"/>
    <col min="2232" max="2232" width="1.6640625" style="62" customWidth="1"/>
    <col min="2233" max="2233" width="7.33203125" style="62" customWidth="1"/>
    <col min="2234" max="2234" width="14.109375" style="62" customWidth="1"/>
    <col min="2235" max="2235" width="12" style="62" customWidth="1"/>
    <col min="2236" max="2477" width="7.33203125" style="62"/>
    <col min="2478" max="2478" width="7.33203125" style="62" customWidth="1"/>
    <col min="2479" max="2479" width="36" style="62" customWidth="1"/>
    <col min="2480" max="2480" width="0.5546875" style="62" customWidth="1"/>
    <col min="2481" max="2481" width="12.33203125" style="62" customWidth="1"/>
    <col min="2482" max="2482" width="0.88671875" style="62" customWidth="1"/>
    <col min="2483" max="2483" width="12.33203125" style="62" customWidth="1"/>
    <col min="2484" max="2484" width="1.33203125" style="62" customWidth="1"/>
    <col min="2485" max="2485" width="12.33203125" style="62" customWidth="1"/>
    <col min="2486" max="2486" width="0.6640625" style="62" customWidth="1"/>
    <col min="2487" max="2487" width="12.109375" style="62" customWidth="1"/>
    <col min="2488" max="2488" width="1.6640625" style="62" customWidth="1"/>
    <col min="2489" max="2489" width="7.33203125" style="62" customWidth="1"/>
    <col min="2490" max="2490" width="14.109375" style="62" customWidth="1"/>
    <col min="2491" max="2491" width="12" style="62" customWidth="1"/>
    <col min="2492" max="2733" width="7.33203125" style="62"/>
    <col min="2734" max="2734" width="7.33203125" style="62" customWidth="1"/>
    <col min="2735" max="2735" width="36" style="62" customWidth="1"/>
    <col min="2736" max="2736" width="0.5546875" style="62" customWidth="1"/>
    <col min="2737" max="2737" width="12.33203125" style="62" customWidth="1"/>
    <col min="2738" max="2738" width="0.88671875" style="62" customWidth="1"/>
    <col min="2739" max="2739" width="12.33203125" style="62" customWidth="1"/>
    <col min="2740" max="2740" width="1.33203125" style="62" customWidth="1"/>
    <col min="2741" max="2741" width="12.33203125" style="62" customWidth="1"/>
    <col min="2742" max="2742" width="0.6640625" style="62" customWidth="1"/>
    <col min="2743" max="2743" width="12.109375" style="62" customWidth="1"/>
    <col min="2744" max="2744" width="1.6640625" style="62" customWidth="1"/>
    <col min="2745" max="2745" width="7.33203125" style="62" customWidth="1"/>
    <col min="2746" max="2746" width="14.109375" style="62" customWidth="1"/>
    <col min="2747" max="2747" width="12" style="62" customWidth="1"/>
    <col min="2748" max="2989" width="7.33203125" style="62"/>
    <col min="2990" max="2990" width="7.33203125" style="62" customWidth="1"/>
    <col min="2991" max="2991" width="36" style="62" customWidth="1"/>
    <col min="2992" max="2992" width="0.5546875" style="62" customWidth="1"/>
    <col min="2993" max="2993" width="12.33203125" style="62" customWidth="1"/>
    <col min="2994" max="2994" width="0.88671875" style="62" customWidth="1"/>
    <col min="2995" max="2995" width="12.33203125" style="62" customWidth="1"/>
    <col min="2996" max="2996" width="1.33203125" style="62" customWidth="1"/>
    <col min="2997" max="2997" width="12.33203125" style="62" customWidth="1"/>
    <col min="2998" max="2998" width="0.6640625" style="62" customWidth="1"/>
    <col min="2999" max="2999" width="12.109375" style="62" customWidth="1"/>
    <col min="3000" max="3000" width="1.6640625" style="62" customWidth="1"/>
    <col min="3001" max="3001" width="7.33203125" style="62" customWidth="1"/>
    <col min="3002" max="3002" width="14.109375" style="62" customWidth="1"/>
    <col min="3003" max="3003" width="12" style="62" customWidth="1"/>
    <col min="3004" max="3245" width="7.33203125" style="62"/>
    <col min="3246" max="3246" width="7.33203125" style="62" customWidth="1"/>
    <col min="3247" max="3247" width="36" style="62" customWidth="1"/>
    <col min="3248" max="3248" width="0.5546875" style="62" customWidth="1"/>
    <col min="3249" max="3249" width="12.33203125" style="62" customWidth="1"/>
    <col min="3250" max="3250" width="0.88671875" style="62" customWidth="1"/>
    <col min="3251" max="3251" width="12.33203125" style="62" customWidth="1"/>
    <col min="3252" max="3252" width="1.33203125" style="62" customWidth="1"/>
    <col min="3253" max="3253" width="12.33203125" style="62" customWidth="1"/>
    <col min="3254" max="3254" width="0.6640625" style="62" customWidth="1"/>
    <col min="3255" max="3255" width="12.109375" style="62" customWidth="1"/>
    <col min="3256" max="3256" width="1.6640625" style="62" customWidth="1"/>
    <col min="3257" max="3257" width="7.33203125" style="62" customWidth="1"/>
    <col min="3258" max="3258" width="14.109375" style="62" customWidth="1"/>
    <col min="3259" max="3259" width="12" style="62" customWidth="1"/>
    <col min="3260" max="3501" width="7.33203125" style="62"/>
    <col min="3502" max="3502" width="7.33203125" style="62" customWidth="1"/>
    <col min="3503" max="3503" width="36" style="62" customWidth="1"/>
    <col min="3504" max="3504" width="0.5546875" style="62" customWidth="1"/>
    <col min="3505" max="3505" width="12.33203125" style="62" customWidth="1"/>
    <col min="3506" max="3506" width="0.88671875" style="62" customWidth="1"/>
    <col min="3507" max="3507" width="12.33203125" style="62" customWidth="1"/>
    <col min="3508" max="3508" width="1.33203125" style="62" customWidth="1"/>
    <col min="3509" max="3509" width="12.33203125" style="62" customWidth="1"/>
    <col min="3510" max="3510" width="0.6640625" style="62" customWidth="1"/>
    <col min="3511" max="3511" width="12.109375" style="62" customWidth="1"/>
    <col min="3512" max="3512" width="1.6640625" style="62" customWidth="1"/>
    <col min="3513" max="3513" width="7.33203125" style="62" customWidth="1"/>
    <col min="3514" max="3514" width="14.109375" style="62" customWidth="1"/>
    <col min="3515" max="3515" width="12" style="62" customWidth="1"/>
    <col min="3516" max="3757" width="7.33203125" style="62"/>
    <col min="3758" max="3758" width="7.33203125" style="62" customWidth="1"/>
    <col min="3759" max="3759" width="36" style="62" customWidth="1"/>
    <col min="3760" max="3760" width="0.5546875" style="62" customWidth="1"/>
    <col min="3761" max="3761" width="12.33203125" style="62" customWidth="1"/>
    <col min="3762" max="3762" width="0.88671875" style="62" customWidth="1"/>
    <col min="3763" max="3763" width="12.33203125" style="62" customWidth="1"/>
    <col min="3764" max="3764" width="1.33203125" style="62" customWidth="1"/>
    <col min="3765" max="3765" width="12.33203125" style="62" customWidth="1"/>
    <col min="3766" max="3766" width="0.6640625" style="62" customWidth="1"/>
    <col min="3767" max="3767" width="12.109375" style="62" customWidth="1"/>
    <col min="3768" max="3768" width="1.6640625" style="62" customWidth="1"/>
    <col min="3769" max="3769" width="7.33203125" style="62" customWidth="1"/>
    <col min="3770" max="3770" width="14.109375" style="62" customWidth="1"/>
    <col min="3771" max="3771" width="12" style="62" customWidth="1"/>
    <col min="3772" max="4013" width="7.33203125" style="62"/>
    <col min="4014" max="4014" width="7.33203125" style="62" customWidth="1"/>
    <col min="4015" max="4015" width="36" style="62" customWidth="1"/>
    <col min="4016" max="4016" width="0.5546875" style="62" customWidth="1"/>
    <col min="4017" max="4017" width="12.33203125" style="62" customWidth="1"/>
    <col min="4018" max="4018" width="0.88671875" style="62" customWidth="1"/>
    <col min="4019" max="4019" width="12.33203125" style="62" customWidth="1"/>
    <col min="4020" max="4020" width="1.33203125" style="62" customWidth="1"/>
    <col min="4021" max="4021" width="12.33203125" style="62" customWidth="1"/>
    <col min="4022" max="4022" width="0.6640625" style="62" customWidth="1"/>
    <col min="4023" max="4023" width="12.109375" style="62" customWidth="1"/>
    <col min="4024" max="4024" width="1.6640625" style="62" customWidth="1"/>
    <col min="4025" max="4025" width="7.33203125" style="62" customWidth="1"/>
    <col min="4026" max="4026" width="14.109375" style="62" customWidth="1"/>
    <col min="4027" max="4027" width="12" style="62" customWidth="1"/>
    <col min="4028" max="4269" width="7.33203125" style="62"/>
    <col min="4270" max="4270" width="7.33203125" style="62" customWidth="1"/>
    <col min="4271" max="4271" width="36" style="62" customWidth="1"/>
    <col min="4272" max="4272" width="0.5546875" style="62" customWidth="1"/>
    <col min="4273" max="4273" width="12.33203125" style="62" customWidth="1"/>
    <col min="4274" max="4274" width="0.88671875" style="62" customWidth="1"/>
    <col min="4275" max="4275" width="12.33203125" style="62" customWidth="1"/>
    <col min="4276" max="4276" width="1.33203125" style="62" customWidth="1"/>
    <col min="4277" max="4277" width="12.33203125" style="62" customWidth="1"/>
    <col min="4278" max="4278" width="0.6640625" style="62" customWidth="1"/>
    <col min="4279" max="4279" width="12.109375" style="62" customWidth="1"/>
    <col min="4280" max="4280" width="1.6640625" style="62" customWidth="1"/>
    <col min="4281" max="4281" width="7.33203125" style="62" customWidth="1"/>
    <col min="4282" max="4282" width="14.109375" style="62" customWidth="1"/>
    <col min="4283" max="4283" width="12" style="62" customWidth="1"/>
    <col min="4284" max="4525" width="7.33203125" style="62"/>
    <col min="4526" max="4526" width="7.33203125" style="62" customWidth="1"/>
    <col min="4527" max="4527" width="36" style="62" customWidth="1"/>
    <col min="4528" max="4528" width="0.5546875" style="62" customWidth="1"/>
    <col min="4529" max="4529" width="12.33203125" style="62" customWidth="1"/>
    <col min="4530" max="4530" width="0.88671875" style="62" customWidth="1"/>
    <col min="4531" max="4531" width="12.33203125" style="62" customWidth="1"/>
    <col min="4532" max="4532" width="1.33203125" style="62" customWidth="1"/>
    <col min="4533" max="4533" width="12.33203125" style="62" customWidth="1"/>
    <col min="4534" max="4534" width="0.6640625" style="62" customWidth="1"/>
    <col min="4535" max="4535" width="12.109375" style="62" customWidth="1"/>
    <col min="4536" max="4536" width="1.6640625" style="62" customWidth="1"/>
    <col min="4537" max="4537" width="7.33203125" style="62" customWidth="1"/>
    <col min="4538" max="4538" width="14.109375" style="62" customWidth="1"/>
    <col min="4539" max="4539" width="12" style="62" customWidth="1"/>
    <col min="4540" max="4781" width="7.33203125" style="62"/>
    <col min="4782" max="4782" width="7.33203125" style="62" customWidth="1"/>
    <col min="4783" max="4783" width="36" style="62" customWidth="1"/>
    <col min="4784" max="4784" width="0.5546875" style="62" customWidth="1"/>
    <col min="4785" max="4785" width="12.33203125" style="62" customWidth="1"/>
    <col min="4786" max="4786" width="0.88671875" style="62" customWidth="1"/>
    <col min="4787" max="4787" width="12.33203125" style="62" customWidth="1"/>
    <col min="4788" max="4788" width="1.33203125" style="62" customWidth="1"/>
    <col min="4789" max="4789" width="12.33203125" style="62" customWidth="1"/>
    <col min="4790" max="4790" width="0.6640625" style="62" customWidth="1"/>
    <col min="4791" max="4791" width="12.109375" style="62" customWidth="1"/>
    <col min="4792" max="4792" width="1.6640625" style="62" customWidth="1"/>
    <col min="4793" max="4793" width="7.33203125" style="62" customWidth="1"/>
    <col min="4794" max="4794" width="14.109375" style="62" customWidth="1"/>
    <col min="4795" max="4795" width="12" style="62" customWidth="1"/>
    <col min="4796" max="5037" width="7.33203125" style="62"/>
    <col min="5038" max="5038" width="7.33203125" style="62" customWidth="1"/>
    <col min="5039" max="5039" width="36" style="62" customWidth="1"/>
    <col min="5040" max="5040" width="0.5546875" style="62" customWidth="1"/>
    <col min="5041" max="5041" width="12.33203125" style="62" customWidth="1"/>
    <col min="5042" max="5042" width="0.88671875" style="62" customWidth="1"/>
    <col min="5043" max="5043" width="12.33203125" style="62" customWidth="1"/>
    <col min="5044" max="5044" width="1.33203125" style="62" customWidth="1"/>
    <col min="5045" max="5045" width="12.33203125" style="62" customWidth="1"/>
    <col min="5046" max="5046" width="0.6640625" style="62" customWidth="1"/>
    <col min="5047" max="5047" width="12.109375" style="62" customWidth="1"/>
    <col min="5048" max="5048" width="1.6640625" style="62" customWidth="1"/>
    <col min="5049" max="5049" width="7.33203125" style="62" customWidth="1"/>
    <col min="5050" max="5050" width="14.109375" style="62" customWidth="1"/>
    <col min="5051" max="5051" width="12" style="62" customWidth="1"/>
    <col min="5052" max="5293" width="7.33203125" style="62"/>
    <col min="5294" max="5294" width="7.33203125" style="62" customWidth="1"/>
    <col min="5295" max="5295" width="36" style="62" customWidth="1"/>
    <col min="5296" max="5296" width="0.5546875" style="62" customWidth="1"/>
    <col min="5297" max="5297" width="12.33203125" style="62" customWidth="1"/>
    <col min="5298" max="5298" width="0.88671875" style="62" customWidth="1"/>
    <col min="5299" max="5299" width="12.33203125" style="62" customWidth="1"/>
    <col min="5300" max="5300" width="1.33203125" style="62" customWidth="1"/>
    <col min="5301" max="5301" width="12.33203125" style="62" customWidth="1"/>
    <col min="5302" max="5302" width="0.6640625" style="62" customWidth="1"/>
    <col min="5303" max="5303" width="12.109375" style="62" customWidth="1"/>
    <col min="5304" max="5304" width="1.6640625" style="62" customWidth="1"/>
    <col min="5305" max="5305" width="7.33203125" style="62" customWidth="1"/>
    <col min="5306" max="5306" width="14.109375" style="62" customWidth="1"/>
    <col min="5307" max="5307" width="12" style="62" customWidth="1"/>
    <col min="5308" max="5549" width="7.33203125" style="62"/>
    <col min="5550" max="5550" width="7.33203125" style="62" customWidth="1"/>
    <col min="5551" max="5551" width="36" style="62" customWidth="1"/>
    <col min="5552" max="5552" width="0.5546875" style="62" customWidth="1"/>
    <col min="5553" max="5553" width="12.33203125" style="62" customWidth="1"/>
    <col min="5554" max="5554" width="0.88671875" style="62" customWidth="1"/>
    <col min="5555" max="5555" width="12.33203125" style="62" customWidth="1"/>
    <col min="5556" max="5556" width="1.33203125" style="62" customWidth="1"/>
    <col min="5557" max="5557" width="12.33203125" style="62" customWidth="1"/>
    <col min="5558" max="5558" width="0.6640625" style="62" customWidth="1"/>
    <col min="5559" max="5559" width="12.109375" style="62" customWidth="1"/>
    <col min="5560" max="5560" width="1.6640625" style="62" customWidth="1"/>
    <col min="5561" max="5561" width="7.33203125" style="62" customWidth="1"/>
    <col min="5562" max="5562" width="14.109375" style="62" customWidth="1"/>
    <col min="5563" max="5563" width="12" style="62" customWidth="1"/>
    <col min="5564" max="5805" width="7.33203125" style="62"/>
    <col min="5806" max="5806" width="7.33203125" style="62" customWidth="1"/>
    <col min="5807" max="5807" width="36" style="62" customWidth="1"/>
    <col min="5808" max="5808" width="0.5546875" style="62" customWidth="1"/>
    <col min="5809" max="5809" width="12.33203125" style="62" customWidth="1"/>
    <col min="5810" max="5810" width="0.88671875" style="62" customWidth="1"/>
    <col min="5811" max="5811" width="12.33203125" style="62" customWidth="1"/>
    <col min="5812" max="5812" width="1.33203125" style="62" customWidth="1"/>
    <col min="5813" max="5813" width="12.33203125" style="62" customWidth="1"/>
    <col min="5814" max="5814" width="0.6640625" style="62" customWidth="1"/>
    <col min="5815" max="5815" width="12.109375" style="62" customWidth="1"/>
    <col min="5816" max="5816" width="1.6640625" style="62" customWidth="1"/>
    <col min="5817" max="5817" width="7.33203125" style="62" customWidth="1"/>
    <col min="5818" max="5818" width="14.109375" style="62" customWidth="1"/>
    <col min="5819" max="5819" width="12" style="62" customWidth="1"/>
    <col min="5820" max="6061" width="7.33203125" style="62"/>
    <col min="6062" max="6062" width="7.33203125" style="62" customWidth="1"/>
    <col min="6063" max="6063" width="36" style="62" customWidth="1"/>
    <col min="6064" max="6064" width="0.5546875" style="62" customWidth="1"/>
    <col min="6065" max="6065" width="12.33203125" style="62" customWidth="1"/>
    <col min="6066" max="6066" width="0.88671875" style="62" customWidth="1"/>
    <col min="6067" max="6067" width="12.33203125" style="62" customWidth="1"/>
    <col min="6068" max="6068" width="1.33203125" style="62" customWidth="1"/>
    <col min="6069" max="6069" width="12.33203125" style="62" customWidth="1"/>
    <col min="6070" max="6070" width="0.6640625" style="62" customWidth="1"/>
    <col min="6071" max="6071" width="12.109375" style="62" customWidth="1"/>
    <col min="6072" max="6072" width="1.6640625" style="62" customWidth="1"/>
    <col min="6073" max="6073" width="7.33203125" style="62" customWidth="1"/>
    <col min="6074" max="6074" width="14.109375" style="62" customWidth="1"/>
    <col min="6075" max="6075" width="12" style="62" customWidth="1"/>
    <col min="6076" max="6317" width="7.33203125" style="62"/>
    <col min="6318" max="6318" width="7.33203125" style="62" customWidth="1"/>
    <col min="6319" max="6319" width="36" style="62" customWidth="1"/>
    <col min="6320" max="6320" width="0.5546875" style="62" customWidth="1"/>
    <col min="6321" max="6321" width="12.33203125" style="62" customWidth="1"/>
    <col min="6322" max="6322" width="0.88671875" style="62" customWidth="1"/>
    <col min="6323" max="6323" width="12.33203125" style="62" customWidth="1"/>
    <col min="6324" max="6324" width="1.33203125" style="62" customWidth="1"/>
    <col min="6325" max="6325" width="12.33203125" style="62" customWidth="1"/>
    <col min="6326" max="6326" width="0.6640625" style="62" customWidth="1"/>
    <col min="6327" max="6327" width="12.109375" style="62" customWidth="1"/>
    <col min="6328" max="6328" width="1.6640625" style="62" customWidth="1"/>
    <col min="6329" max="6329" width="7.33203125" style="62" customWidth="1"/>
    <col min="6330" max="6330" width="14.109375" style="62" customWidth="1"/>
    <col min="6331" max="6331" width="12" style="62" customWidth="1"/>
    <col min="6332" max="6573" width="7.33203125" style="62"/>
    <col min="6574" max="6574" width="7.33203125" style="62" customWidth="1"/>
    <col min="6575" max="6575" width="36" style="62" customWidth="1"/>
    <col min="6576" max="6576" width="0.5546875" style="62" customWidth="1"/>
    <col min="6577" max="6577" width="12.33203125" style="62" customWidth="1"/>
    <col min="6578" max="6578" width="0.88671875" style="62" customWidth="1"/>
    <col min="6579" max="6579" width="12.33203125" style="62" customWidth="1"/>
    <col min="6580" max="6580" width="1.33203125" style="62" customWidth="1"/>
    <col min="6581" max="6581" width="12.33203125" style="62" customWidth="1"/>
    <col min="6582" max="6582" width="0.6640625" style="62" customWidth="1"/>
    <col min="6583" max="6583" width="12.109375" style="62" customWidth="1"/>
    <col min="6584" max="6584" width="1.6640625" style="62" customWidth="1"/>
    <col min="6585" max="6585" width="7.33203125" style="62" customWidth="1"/>
    <col min="6586" max="6586" width="14.109375" style="62" customWidth="1"/>
    <col min="6587" max="6587" width="12" style="62" customWidth="1"/>
    <col min="6588" max="6829" width="7.33203125" style="62"/>
    <col min="6830" max="6830" width="7.33203125" style="62" customWidth="1"/>
    <col min="6831" max="6831" width="36" style="62" customWidth="1"/>
    <col min="6832" max="6832" width="0.5546875" style="62" customWidth="1"/>
    <col min="6833" max="6833" width="12.33203125" style="62" customWidth="1"/>
    <col min="6834" max="6834" width="0.88671875" style="62" customWidth="1"/>
    <col min="6835" max="6835" width="12.33203125" style="62" customWidth="1"/>
    <col min="6836" max="6836" width="1.33203125" style="62" customWidth="1"/>
    <col min="6837" max="6837" width="12.33203125" style="62" customWidth="1"/>
    <col min="6838" max="6838" width="0.6640625" style="62" customWidth="1"/>
    <col min="6839" max="6839" width="12.109375" style="62" customWidth="1"/>
    <col min="6840" max="6840" width="1.6640625" style="62" customWidth="1"/>
    <col min="6841" max="6841" width="7.33203125" style="62" customWidth="1"/>
    <col min="6842" max="6842" width="14.109375" style="62" customWidth="1"/>
    <col min="6843" max="6843" width="12" style="62" customWidth="1"/>
    <col min="6844" max="7085" width="7.33203125" style="62"/>
    <col min="7086" max="7086" width="7.33203125" style="62" customWidth="1"/>
    <col min="7087" max="7087" width="36" style="62" customWidth="1"/>
    <col min="7088" max="7088" width="0.5546875" style="62" customWidth="1"/>
    <col min="7089" max="7089" width="12.33203125" style="62" customWidth="1"/>
    <col min="7090" max="7090" width="0.88671875" style="62" customWidth="1"/>
    <col min="7091" max="7091" width="12.33203125" style="62" customWidth="1"/>
    <col min="7092" max="7092" width="1.33203125" style="62" customWidth="1"/>
    <col min="7093" max="7093" width="12.33203125" style="62" customWidth="1"/>
    <col min="7094" max="7094" width="0.6640625" style="62" customWidth="1"/>
    <col min="7095" max="7095" width="12.109375" style="62" customWidth="1"/>
    <col min="7096" max="7096" width="1.6640625" style="62" customWidth="1"/>
    <col min="7097" max="7097" width="7.33203125" style="62" customWidth="1"/>
    <col min="7098" max="7098" width="14.109375" style="62" customWidth="1"/>
    <col min="7099" max="7099" width="12" style="62" customWidth="1"/>
    <col min="7100" max="7341" width="7.33203125" style="62"/>
    <col min="7342" max="7342" width="7.33203125" style="62" customWidth="1"/>
    <col min="7343" max="7343" width="36" style="62" customWidth="1"/>
    <col min="7344" max="7344" width="0.5546875" style="62" customWidth="1"/>
    <col min="7345" max="7345" width="12.33203125" style="62" customWidth="1"/>
    <col min="7346" max="7346" width="0.88671875" style="62" customWidth="1"/>
    <col min="7347" max="7347" width="12.33203125" style="62" customWidth="1"/>
    <col min="7348" max="7348" width="1.33203125" style="62" customWidth="1"/>
    <col min="7349" max="7349" width="12.33203125" style="62" customWidth="1"/>
    <col min="7350" max="7350" width="0.6640625" style="62" customWidth="1"/>
    <col min="7351" max="7351" width="12.109375" style="62" customWidth="1"/>
    <col min="7352" max="7352" width="1.6640625" style="62" customWidth="1"/>
    <col min="7353" max="7353" width="7.33203125" style="62" customWidth="1"/>
    <col min="7354" max="7354" width="14.109375" style="62" customWidth="1"/>
    <col min="7355" max="7355" width="12" style="62" customWidth="1"/>
    <col min="7356" max="7597" width="7.33203125" style="62"/>
    <col min="7598" max="7598" width="7.33203125" style="62" customWidth="1"/>
    <col min="7599" max="7599" width="36" style="62" customWidth="1"/>
    <col min="7600" max="7600" width="0.5546875" style="62" customWidth="1"/>
    <col min="7601" max="7601" width="12.33203125" style="62" customWidth="1"/>
    <col min="7602" max="7602" width="0.88671875" style="62" customWidth="1"/>
    <col min="7603" max="7603" width="12.33203125" style="62" customWidth="1"/>
    <col min="7604" max="7604" width="1.33203125" style="62" customWidth="1"/>
    <col min="7605" max="7605" width="12.33203125" style="62" customWidth="1"/>
    <col min="7606" max="7606" width="0.6640625" style="62" customWidth="1"/>
    <col min="7607" max="7607" width="12.109375" style="62" customWidth="1"/>
    <col min="7608" max="7608" width="1.6640625" style="62" customWidth="1"/>
    <col min="7609" max="7609" width="7.33203125" style="62" customWidth="1"/>
    <col min="7610" max="7610" width="14.109375" style="62" customWidth="1"/>
    <col min="7611" max="7611" width="12" style="62" customWidth="1"/>
    <col min="7612" max="7853" width="7.33203125" style="62"/>
    <col min="7854" max="7854" width="7.33203125" style="62" customWidth="1"/>
    <col min="7855" max="7855" width="36" style="62" customWidth="1"/>
    <col min="7856" max="7856" width="0.5546875" style="62" customWidth="1"/>
    <col min="7857" max="7857" width="12.33203125" style="62" customWidth="1"/>
    <col min="7858" max="7858" width="0.88671875" style="62" customWidth="1"/>
    <col min="7859" max="7859" width="12.33203125" style="62" customWidth="1"/>
    <col min="7860" max="7860" width="1.33203125" style="62" customWidth="1"/>
    <col min="7861" max="7861" width="12.33203125" style="62" customWidth="1"/>
    <col min="7862" max="7862" width="0.6640625" style="62" customWidth="1"/>
    <col min="7863" max="7863" width="12.109375" style="62" customWidth="1"/>
    <col min="7864" max="7864" width="1.6640625" style="62" customWidth="1"/>
    <col min="7865" max="7865" width="7.33203125" style="62" customWidth="1"/>
    <col min="7866" max="7866" width="14.109375" style="62" customWidth="1"/>
    <col min="7867" max="7867" width="12" style="62" customWidth="1"/>
    <col min="7868" max="8109" width="7.33203125" style="62"/>
    <col min="8110" max="8110" width="7.33203125" style="62" customWidth="1"/>
    <col min="8111" max="8111" width="36" style="62" customWidth="1"/>
    <col min="8112" max="8112" width="0.5546875" style="62" customWidth="1"/>
    <col min="8113" max="8113" width="12.33203125" style="62" customWidth="1"/>
    <col min="8114" max="8114" width="0.88671875" style="62" customWidth="1"/>
    <col min="8115" max="8115" width="12.33203125" style="62" customWidth="1"/>
    <col min="8116" max="8116" width="1.33203125" style="62" customWidth="1"/>
    <col min="8117" max="8117" width="12.33203125" style="62" customWidth="1"/>
    <col min="8118" max="8118" width="0.6640625" style="62" customWidth="1"/>
    <col min="8119" max="8119" width="12.109375" style="62" customWidth="1"/>
    <col min="8120" max="8120" width="1.6640625" style="62" customWidth="1"/>
    <col min="8121" max="8121" width="7.33203125" style="62" customWidth="1"/>
    <col min="8122" max="8122" width="14.109375" style="62" customWidth="1"/>
    <col min="8123" max="8123" width="12" style="62" customWidth="1"/>
    <col min="8124" max="8365" width="7.33203125" style="62"/>
    <col min="8366" max="8366" width="7.33203125" style="62" customWidth="1"/>
    <col min="8367" max="8367" width="36" style="62" customWidth="1"/>
    <col min="8368" max="8368" width="0.5546875" style="62" customWidth="1"/>
    <col min="8369" max="8369" width="12.33203125" style="62" customWidth="1"/>
    <col min="8370" max="8370" width="0.88671875" style="62" customWidth="1"/>
    <col min="8371" max="8371" width="12.33203125" style="62" customWidth="1"/>
    <col min="8372" max="8372" width="1.33203125" style="62" customWidth="1"/>
    <col min="8373" max="8373" width="12.33203125" style="62" customWidth="1"/>
    <col min="8374" max="8374" width="0.6640625" style="62" customWidth="1"/>
    <col min="8375" max="8375" width="12.109375" style="62" customWidth="1"/>
    <col min="8376" max="8376" width="1.6640625" style="62" customWidth="1"/>
    <col min="8377" max="8377" width="7.33203125" style="62" customWidth="1"/>
    <col min="8378" max="8378" width="14.109375" style="62" customWidth="1"/>
    <col min="8379" max="8379" width="12" style="62" customWidth="1"/>
    <col min="8380" max="8621" width="7.33203125" style="62"/>
    <col min="8622" max="8622" width="7.33203125" style="62" customWidth="1"/>
    <col min="8623" max="8623" width="36" style="62" customWidth="1"/>
    <col min="8624" max="8624" width="0.5546875" style="62" customWidth="1"/>
    <col min="8625" max="8625" width="12.33203125" style="62" customWidth="1"/>
    <col min="8626" max="8626" width="0.88671875" style="62" customWidth="1"/>
    <col min="8627" max="8627" width="12.33203125" style="62" customWidth="1"/>
    <col min="8628" max="8628" width="1.33203125" style="62" customWidth="1"/>
    <col min="8629" max="8629" width="12.33203125" style="62" customWidth="1"/>
    <col min="8630" max="8630" width="0.6640625" style="62" customWidth="1"/>
    <col min="8631" max="8631" width="12.109375" style="62" customWidth="1"/>
    <col min="8632" max="8632" width="1.6640625" style="62" customWidth="1"/>
    <col min="8633" max="8633" width="7.33203125" style="62" customWidth="1"/>
    <col min="8634" max="8634" width="14.109375" style="62" customWidth="1"/>
    <col min="8635" max="8635" width="12" style="62" customWidth="1"/>
    <col min="8636" max="8877" width="7.33203125" style="62"/>
    <col min="8878" max="8878" width="7.33203125" style="62" customWidth="1"/>
    <col min="8879" max="8879" width="36" style="62" customWidth="1"/>
    <col min="8880" max="8880" width="0.5546875" style="62" customWidth="1"/>
    <col min="8881" max="8881" width="12.33203125" style="62" customWidth="1"/>
    <col min="8882" max="8882" width="0.88671875" style="62" customWidth="1"/>
    <col min="8883" max="8883" width="12.33203125" style="62" customWidth="1"/>
    <col min="8884" max="8884" width="1.33203125" style="62" customWidth="1"/>
    <col min="8885" max="8885" width="12.33203125" style="62" customWidth="1"/>
    <col min="8886" max="8886" width="0.6640625" style="62" customWidth="1"/>
    <col min="8887" max="8887" width="12.109375" style="62" customWidth="1"/>
    <col min="8888" max="8888" width="1.6640625" style="62" customWidth="1"/>
    <col min="8889" max="8889" width="7.33203125" style="62" customWidth="1"/>
    <col min="8890" max="8890" width="14.109375" style="62" customWidth="1"/>
    <col min="8891" max="8891" width="12" style="62" customWidth="1"/>
    <col min="8892" max="9133" width="7.33203125" style="62"/>
    <col min="9134" max="9134" width="7.33203125" style="62" customWidth="1"/>
    <col min="9135" max="9135" width="36" style="62" customWidth="1"/>
    <col min="9136" max="9136" width="0.5546875" style="62" customWidth="1"/>
    <col min="9137" max="9137" width="12.33203125" style="62" customWidth="1"/>
    <col min="9138" max="9138" width="0.88671875" style="62" customWidth="1"/>
    <col min="9139" max="9139" width="12.33203125" style="62" customWidth="1"/>
    <col min="9140" max="9140" width="1.33203125" style="62" customWidth="1"/>
    <col min="9141" max="9141" width="12.33203125" style="62" customWidth="1"/>
    <col min="9142" max="9142" width="0.6640625" style="62" customWidth="1"/>
    <col min="9143" max="9143" width="12.109375" style="62" customWidth="1"/>
    <col min="9144" max="9144" width="1.6640625" style="62" customWidth="1"/>
    <col min="9145" max="9145" width="7.33203125" style="62" customWidth="1"/>
    <col min="9146" max="9146" width="14.109375" style="62" customWidth="1"/>
    <col min="9147" max="9147" width="12" style="62" customWidth="1"/>
    <col min="9148" max="9389" width="7.33203125" style="62"/>
    <col min="9390" max="9390" width="7.33203125" style="62" customWidth="1"/>
    <col min="9391" max="9391" width="36" style="62" customWidth="1"/>
    <col min="9392" max="9392" width="0.5546875" style="62" customWidth="1"/>
    <col min="9393" max="9393" width="12.33203125" style="62" customWidth="1"/>
    <col min="9394" max="9394" width="0.88671875" style="62" customWidth="1"/>
    <col min="9395" max="9395" width="12.33203125" style="62" customWidth="1"/>
    <col min="9396" max="9396" width="1.33203125" style="62" customWidth="1"/>
    <col min="9397" max="9397" width="12.33203125" style="62" customWidth="1"/>
    <col min="9398" max="9398" width="0.6640625" style="62" customWidth="1"/>
    <col min="9399" max="9399" width="12.109375" style="62" customWidth="1"/>
    <col min="9400" max="9400" width="1.6640625" style="62" customWidth="1"/>
    <col min="9401" max="9401" width="7.33203125" style="62" customWidth="1"/>
    <col min="9402" max="9402" width="14.109375" style="62" customWidth="1"/>
    <col min="9403" max="9403" width="12" style="62" customWidth="1"/>
    <col min="9404" max="9645" width="7.33203125" style="62"/>
    <col min="9646" max="9646" width="7.33203125" style="62" customWidth="1"/>
    <col min="9647" max="9647" width="36" style="62" customWidth="1"/>
    <col min="9648" max="9648" width="0.5546875" style="62" customWidth="1"/>
    <col min="9649" max="9649" width="12.33203125" style="62" customWidth="1"/>
    <col min="9650" max="9650" width="0.88671875" style="62" customWidth="1"/>
    <col min="9651" max="9651" width="12.33203125" style="62" customWidth="1"/>
    <col min="9652" max="9652" width="1.33203125" style="62" customWidth="1"/>
    <col min="9653" max="9653" width="12.33203125" style="62" customWidth="1"/>
    <col min="9654" max="9654" width="0.6640625" style="62" customWidth="1"/>
    <col min="9655" max="9655" width="12.109375" style="62" customWidth="1"/>
    <col min="9656" max="9656" width="1.6640625" style="62" customWidth="1"/>
    <col min="9657" max="9657" width="7.33203125" style="62" customWidth="1"/>
    <col min="9658" max="9658" width="14.109375" style="62" customWidth="1"/>
    <col min="9659" max="9659" width="12" style="62" customWidth="1"/>
    <col min="9660" max="9901" width="7.33203125" style="62"/>
    <col min="9902" max="9902" width="7.33203125" style="62" customWidth="1"/>
    <col min="9903" max="9903" width="36" style="62" customWidth="1"/>
    <col min="9904" max="9904" width="0.5546875" style="62" customWidth="1"/>
    <col min="9905" max="9905" width="12.33203125" style="62" customWidth="1"/>
    <col min="9906" max="9906" width="0.88671875" style="62" customWidth="1"/>
    <col min="9907" max="9907" width="12.33203125" style="62" customWidth="1"/>
    <col min="9908" max="9908" width="1.33203125" style="62" customWidth="1"/>
    <col min="9909" max="9909" width="12.33203125" style="62" customWidth="1"/>
    <col min="9910" max="9910" width="0.6640625" style="62" customWidth="1"/>
    <col min="9911" max="9911" width="12.109375" style="62" customWidth="1"/>
    <col min="9912" max="9912" width="1.6640625" style="62" customWidth="1"/>
    <col min="9913" max="9913" width="7.33203125" style="62" customWidth="1"/>
    <col min="9914" max="9914" width="14.109375" style="62" customWidth="1"/>
    <col min="9915" max="9915" width="12" style="62" customWidth="1"/>
    <col min="9916" max="10157" width="7.33203125" style="62"/>
    <col min="10158" max="10158" width="7.33203125" style="62" customWidth="1"/>
    <col min="10159" max="10159" width="36" style="62" customWidth="1"/>
    <col min="10160" max="10160" width="0.5546875" style="62" customWidth="1"/>
    <col min="10161" max="10161" width="12.33203125" style="62" customWidth="1"/>
    <col min="10162" max="10162" width="0.88671875" style="62" customWidth="1"/>
    <col min="10163" max="10163" width="12.33203125" style="62" customWidth="1"/>
    <col min="10164" max="10164" width="1.33203125" style="62" customWidth="1"/>
    <col min="10165" max="10165" width="12.33203125" style="62" customWidth="1"/>
    <col min="10166" max="10166" width="0.6640625" style="62" customWidth="1"/>
    <col min="10167" max="10167" width="12.109375" style="62" customWidth="1"/>
    <col min="10168" max="10168" width="1.6640625" style="62" customWidth="1"/>
    <col min="10169" max="10169" width="7.33203125" style="62" customWidth="1"/>
    <col min="10170" max="10170" width="14.109375" style="62" customWidth="1"/>
    <col min="10171" max="10171" width="12" style="62" customWidth="1"/>
    <col min="10172" max="10413" width="7.33203125" style="62"/>
    <col min="10414" max="10414" width="7.33203125" style="62" customWidth="1"/>
    <col min="10415" max="10415" width="36" style="62" customWidth="1"/>
    <col min="10416" max="10416" width="0.5546875" style="62" customWidth="1"/>
    <col min="10417" max="10417" width="12.33203125" style="62" customWidth="1"/>
    <col min="10418" max="10418" width="0.88671875" style="62" customWidth="1"/>
    <col min="10419" max="10419" width="12.33203125" style="62" customWidth="1"/>
    <col min="10420" max="10420" width="1.33203125" style="62" customWidth="1"/>
    <col min="10421" max="10421" width="12.33203125" style="62" customWidth="1"/>
    <col min="10422" max="10422" width="0.6640625" style="62" customWidth="1"/>
    <col min="10423" max="10423" width="12.109375" style="62" customWidth="1"/>
    <col min="10424" max="10424" width="1.6640625" style="62" customWidth="1"/>
    <col min="10425" max="10425" width="7.33203125" style="62" customWidth="1"/>
    <col min="10426" max="10426" width="14.109375" style="62" customWidth="1"/>
    <col min="10427" max="10427" width="12" style="62" customWidth="1"/>
    <col min="10428" max="10669" width="7.33203125" style="62"/>
    <col min="10670" max="10670" width="7.33203125" style="62" customWidth="1"/>
    <col min="10671" max="10671" width="36" style="62" customWidth="1"/>
    <col min="10672" max="10672" width="0.5546875" style="62" customWidth="1"/>
    <col min="10673" max="10673" width="12.33203125" style="62" customWidth="1"/>
    <col min="10674" max="10674" width="0.88671875" style="62" customWidth="1"/>
    <col min="10675" max="10675" width="12.33203125" style="62" customWidth="1"/>
    <col min="10676" max="10676" width="1.33203125" style="62" customWidth="1"/>
    <col min="10677" max="10677" width="12.33203125" style="62" customWidth="1"/>
    <col min="10678" max="10678" width="0.6640625" style="62" customWidth="1"/>
    <col min="10679" max="10679" width="12.109375" style="62" customWidth="1"/>
    <col min="10680" max="10680" width="1.6640625" style="62" customWidth="1"/>
    <col min="10681" max="10681" width="7.33203125" style="62" customWidth="1"/>
    <col min="10682" max="10682" width="14.109375" style="62" customWidth="1"/>
    <col min="10683" max="10683" width="12" style="62" customWidth="1"/>
    <col min="10684" max="10925" width="7.33203125" style="62"/>
    <col min="10926" max="10926" width="7.33203125" style="62" customWidth="1"/>
    <col min="10927" max="10927" width="36" style="62" customWidth="1"/>
    <col min="10928" max="10928" width="0.5546875" style="62" customWidth="1"/>
    <col min="10929" max="10929" width="12.33203125" style="62" customWidth="1"/>
    <col min="10930" max="10930" width="0.88671875" style="62" customWidth="1"/>
    <col min="10931" max="10931" width="12.33203125" style="62" customWidth="1"/>
    <col min="10932" max="10932" width="1.33203125" style="62" customWidth="1"/>
    <col min="10933" max="10933" width="12.33203125" style="62" customWidth="1"/>
    <col min="10934" max="10934" width="0.6640625" style="62" customWidth="1"/>
    <col min="10935" max="10935" width="12.109375" style="62" customWidth="1"/>
    <col min="10936" max="10936" width="1.6640625" style="62" customWidth="1"/>
    <col min="10937" max="10937" width="7.33203125" style="62" customWidth="1"/>
    <col min="10938" max="10938" width="14.109375" style="62" customWidth="1"/>
    <col min="10939" max="10939" width="12" style="62" customWidth="1"/>
    <col min="10940" max="11181" width="7.33203125" style="62"/>
    <col min="11182" max="11182" width="7.33203125" style="62" customWidth="1"/>
    <col min="11183" max="11183" width="36" style="62" customWidth="1"/>
    <col min="11184" max="11184" width="0.5546875" style="62" customWidth="1"/>
    <col min="11185" max="11185" width="12.33203125" style="62" customWidth="1"/>
    <col min="11186" max="11186" width="0.88671875" style="62" customWidth="1"/>
    <col min="11187" max="11187" width="12.33203125" style="62" customWidth="1"/>
    <col min="11188" max="11188" width="1.33203125" style="62" customWidth="1"/>
    <col min="11189" max="11189" width="12.33203125" style="62" customWidth="1"/>
    <col min="11190" max="11190" width="0.6640625" style="62" customWidth="1"/>
    <col min="11191" max="11191" width="12.109375" style="62" customWidth="1"/>
    <col min="11192" max="11192" width="1.6640625" style="62" customWidth="1"/>
    <col min="11193" max="11193" width="7.33203125" style="62" customWidth="1"/>
    <col min="11194" max="11194" width="14.109375" style="62" customWidth="1"/>
    <col min="11195" max="11195" width="12" style="62" customWidth="1"/>
    <col min="11196" max="11437" width="7.33203125" style="62"/>
    <col min="11438" max="11438" width="7.33203125" style="62" customWidth="1"/>
    <col min="11439" max="11439" width="36" style="62" customWidth="1"/>
    <col min="11440" max="11440" width="0.5546875" style="62" customWidth="1"/>
    <col min="11441" max="11441" width="12.33203125" style="62" customWidth="1"/>
    <col min="11442" max="11442" width="0.88671875" style="62" customWidth="1"/>
    <col min="11443" max="11443" width="12.33203125" style="62" customWidth="1"/>
    <col min="11444" max="11444" width="1.33203125" style="62" customWidth="1"/>
    <col min="11445" max="11445" width="12.33203125" style="62" customWidth="1"/>
    <col min="11446" max="11446" width="0.6640625" style="62" customWidth="1"/>
    <col min="11447" max="11447" width="12.109375" style="62" customWidth="1"/>
    <col min="11448" max="11448" width="1.6640625" style="62" customWidth="1"/>
    <col min="11449" max="11449" width="7.33203125" style="62" customWidth="1"/>
    <col min="11450" max="11450" width="14.109375" style="62" customWidth="1"/>
    <col min="11451" max="11451" width="12" style="62" customWidth="1"/>
    <col min="11452" max="11693" width="7.33203125" style="62"/>
    <col min="11694" max="11694" width="7.33203125" style="62" customWidth="1"/>
    <col min="11695" max="11695" width="36" style="62" customWidth="1"/>
    <col min="11696" max="11696" width="0.5546875" style="62" customWidth="1"/>
    <col min="11697" max="11697" width="12.33203125" style="62" customWidth="1"/>
    <col min="11698" max="11698" width="0.88671875" style="62" customWidth="1"/>
    <col min="11699" max="11699" width="12.33203125" style="62" customWidth="1"/>
    <col min="11700" max="11700" width="1.33203125" style="62" customWidth="1"/>
    <col min="11701" max="11701" width="12.33203125" style="62" customWidth="1"/>
    <col min="11702" max="11702" width="0.6640625" style="62" customWidth="1"/>
    <col min="11703" max="11703" width="12.109375" style="62" customWidth="1"/>
    <col min="11704" max="11704" width="1.6640625" style="62" customWidth="1"/>
    <col min="11705" max="11705" width="7.33203125" style="62" customWidth="1"/>
    <col min="11706" max="11706" width="14.109375" style="62" customWidth="1"/>
    <col min="11707" max="11707" width="12" style="62" customWidth="1"/>
    <col min="11708" max="11949" width="7.33203125" style="62"/>
    <col min="11950" max="11950" width="7.33203125" style="62" customWidth="1"/>
    <col min="11951" max="11951" width="36" style="62" customWidth="1"/>
    <col min="11952" max="11952" width="0.5546875" style="62" customWidth="1"/>
    <col min="11953" max="11953" width="12.33203125" style="62" customWidth="1"/>
    <col min="11954" max="11954" width="0.88671875" style="62" customWidth="1"/>
    <col min="11955" max="11955" width="12.33203125" style="62" customWidth="1"/>
    <col min="11956" max="11956" width="1.33203125" style="62" customWidth="1"/>
    <col min="11957" max="11957" width="12.33203125" style="62" customWidth="1"/>
    <col min="11958" max="11958" width="0.6640625" style="62" customWidth="1"/>
    <col min="11959" max="11959" width="12.109375" style="62" customWidth="1"/>
    <col min="11960" max="11960" width="1.6640625" style="62" customWidth="1"/>
    <col min="11961" max="11961" width="7.33203125" style="62" customWidth="1"/>
    <col min="11962" max="11962" width="14.109375" style="62" customWidth="1"/>
    <col min="11963" max="11963" width="12" style="62" customWidth="1"/>
    <col min="11964" max="12205" width="7.33203125" style="62"/>
    <col min="12206" max="12206" width="7.33203125" style="62" customWidth="1"/>
    <col min="12207" max="12207" width="36" style="62" customWidth="1"/>
    <col min="12208" max="12208" width="0.5546875" style="62" customWidth="1"/>
    <col min="12209" max="12209" width="12.33203125" style="62" customWidth="1"/>
    <col min="12210" max="12210" width="0.88671875" style="62" customWidth="1"/>
    <col min="12211" max="12211" width="12.33203125" style="62" customWidth="1"/>
    <col min="12212" max="12212" width="1.33203125" style="62" customWidth="1"/>
    <col min="12213" max="12213" width="12.33203125" style="62" customWidth="1"/>
    <col min="12214" max="12214" width="0.6640625" style="62" customWidth="1"/>
    <col min="12215" max="12215" width="12.109375" style="62" customWidth="1"/>
    <col min="12216" max="12216" width="1.6640625" style="62" customWidth="1"/>
    <col min="12217" max="12217" width="7.33203125" style="62" customWidth="1"/>
    <col min="12218" max="12218" width="14.109375" style="62" customWidth="1"/>
    <col min="12219" max="12219" width="12" style="62" customWidth="1"/>
    <col min="12220" max="12461" width="7.33203125" style="62"/>
    <col min="12462" max="12462" width="7.33203125" style="62" customWidth="1"/>
    <col min="12463" max="12463" width="36" style="62" customWidth="1"/>
    <col min="12464" max="12464" width="0.5546875" style="62" customWidth="1"/>
    <col min="12465" max="12465" width="12.33203125" style="62" customWidth="1"/>
    <col min="12466" max="12466" width="0.88671875" style="62" customWidth="1"/>
    <col min="12467" max="12467" width="12.33203125" style="62" customWidth="1"/>
    <col min="12468" max="12468" width="1.33203125" style="62" customWidth="1"/>
    <col min="12469" max="12469" width="12.33203125" style="62" customWidth="1"/>
    <col min="12470" max="12470" width="0.6640625" style="62" customWidth="1"/>
    <col min="12471" max="12471" width="12.109375" style="62" customWidth="1"/>
    <col min="12472" max="12472" width="1.6640625" style="62" customWidth="1"/>
    <col min="12473" max="12473" width="7.33203125" style="62" customWidth="1"/>
    <col min="12474" max="12474" width="14.109375" style="62" customWidth="1"/>
    <col min="12475" max="12475" width="12" style="62" customWidth="1"/>
    <col min="12476" max="12717" width="7.33203125" style="62"/>
    <col min="12718" max="12718" width="7.33203125" style="62" customWidth="1"/>
    <col min="12719" max="12719" width="36" style="62" customWidth="1"/>
    <col min="12720" max="12720" width="0.5546875" style="62" customWidth="1"/>
    <col min="12721" max="12721" width="12.33203125" style="62" customWidth="1"/>
    <col min="12722" max="12722" width="0.88671875" style="62" customWidth="1"/>
    <col min="12723" max="12723" width="12.33203125" style="62" customWidth="1"/>
    <col min="12724" max="12724" width="1.33203125" style="62" customWidth="1"/>
    <col min="12725" max="12725" width="12.33203125" style="62" customWidth="1"/>
    <col min="12726" max="12726" width="0.6640625" style="62" customWidth="1"/>
    <col min="12727" max="12727" width="12.109375" style="62" customWidth="1"/>
    <col min="12728" max="12728" width="1.6640625" style="62" customWidth="1"/>
    <col min="12729" max="12729" width="7.33203125" style="62" customWidth="1"/>
    <col min="12730" max="12730" width="14.109375" style="62" customWidth="1"/>
    <col min="12731" max="12731" width="12" style="62" customWidth="1"/>
    <col min="12732" max="12973" width="7.33203125" style="62"/>
    <col min="12974" max="12974" width="7.33203125" style="62" customWidth="1"/>
    <col min="12975" max="12975" width="36" style="62" customWidth="1"/>
    <col min="12976" max="12976" width="0.5546875" style="62" customWidth="1"/>
    <col min="12977" max="12977" width="12.33203125" style="62" customWidth="1"/>
    <col min="12978" max="12978" width="0.88671875" style="62" customWidth="1"/>
    <col min="12979" max="12979" width="12.33203125" style="62" customWidth="1"/>
    <col min="12980" max="12980" width="1.33203125" style="62" customWidth="1"/>
    <col min="12981" max="12981" width="12.33203125" style="62" customWidth="1"/>
    <col min="12982" max="12982" width="0.6640625" style="62" customWidth="1"/>
    <col min="12983" max="12983" width="12.109375" style="62" customWidth="1"/>
    <col min="12984" max="12984" width="1.6640625" style="62" customWidth="1"/>
    <col min="12985" max="12985" width="7.33203125" style="62" customWidth="1"/>
    <col min="12986" max="12986" width="14.109375" style="62" customWidth="1"/>
    <col min="12987" max="12987" width="12" style="62" customWidth="1"/>
    <col min="12988" max="13229" width="7.33203125" style="62"/>
    <col min="13230" max="13230" width="7.33203125" style="62" customWidth="1"/>
    <col min="13231" max="13231" width="36" style="62" customWidth="1"/>
    <col min="13232" max="13232" width="0.5546875" style="62" customWidth="1"/>
    <col min="13233" max="13233" width="12.33203125" style="62" customWidth="1"/>
    <col min="13234" max="13234" width="0.88671875" style="62" customWidth="1"/>
    <col min="13235" max="13235" width="12.33203125" style="62" customWidth="1"/>
    <col min="13236" max="13236" width="1.33203125" style="62" customWidth="1"/>
    <col min="13237" max="13237" width="12.33203125" style="62" customWidth="1"/>
    <col min="13238" max="13238" width="0.6640625" style="62" customWidth="1"/>
    <col min="13239" max="13239" width="12.109375" style="62" customWidth="1"/>
    <col min="13240" max="13240" width="1.6640625" style="62" customWidth="1"/>
    <col min="13241" max="13241" width="7.33203125" style="62" customWidth="1"/>
    <col min="13242" max="13242" width="14.109375" style="62" customWidth="1"/>
    <col min="13243" max="13243" width="12" style="62" customWidth="1"/>
    <col min="13244" max="13485" width="7.33203125" style="62"/>
    <col min="13486" max="13486" width="7.33203125" style="62" customWidth="1"/>
    <col min="13487" max="13487" width="36" style="62" customWidth="1"/>
    <col min="13488" max="13488" width="0.5546875" style="62" customWidth="1"/>
    <col min="13489" max="13489" width="12.33203125" style="62" customWidth="1"/>
    <col min="13490" max="13490" width="0.88671875" style="62" customWidth="1"/>
    <col min="13491" max="13491" width="12.33203125" style="62" customWidth="1"/>
    <col min="13492" max="13492" width="1.33203125" style="62" customWidth="1"/>
    <col min="13493" max="13493" width="12.33203125" style="62" customWidth="1"/>
    <col min="13494" max="13494" width="0.6640625" style="62" customWidth="1"/>
    <col min="13495" max="13495" width="12.109375" style="62" customWidth="1"/>
    <col min="13496" max="13496" width="1.6640625" style="62" customWidth="1"/>
    <col min="13497" max="13497" width="7.33203125" style="62" customWidth="1"/>
    <col min="13498" max="13498" width="14.109375" style="62" customWidth="1"/>
    <col min="13499" max="13499" width="12" style="62" customWidth="1"/>
    <col min="13500" max="13741" width="7.33203125" style="62"/>
    <col min="13742" max="13742" width="7.33203125" style="62" customWidth="1"/>
    <col min="13743" max="13743" width="36" style="62" customWidth="1"/>
    <col min="13744" max="13744" width="0.5546875" style="62" customWidth="1"/>
    <col min="13745" max="13745" width="12.33203125" style="62" customWidth="1"/>
    <col min="13746" max="13746" width="0.88671875" style="62" customWidth="1"/>
    <col min="13747" max="13747" width="12.33203125" style="62" customWidth="1"/>
    <col min="13748" max="13748" width="1.33203125" style="62" customWidth="1"/>
    <col min="13749" max="13749" width="12.33203125" style="62" customWidth="1"/>
    <col min="13750" max="13750" width="0.6640625" style="62" customWidth="1"/>
    <col min="13751" max="13751" width="12.109375" style="62" customWidth="1"/>
    <col min="13752" max="13752" width="1.6640625" style="62" customWidth="1"/>
    <col min="13753" max="13753" width="7.33203125" style="62" customWidth="1"/>
    <col min="13754" max="13754" width="14.109375" style="62" customWidth="1"/>
    <col min="13755" max="13755" width="12" style="62" customWidth="1"/>
    <col min="13756" max="13997" width="7.33203125" style="62"/>
    <col min="13998" max="13998" width="7.33203125" style="62" customWidth="1"/>
    <col min="13999" max="13999" width="36" style="62" customWidth="1"/>
    <col min="14000" max="14000" width="0.5546875" style="62" customWidth="1"/>
    <col min="14001" max="14001" width="12.33203125" style="62" customWidth="1"/>
    <col min="14002" max="14002" width="0.88671875" style="62" customWidth="1"/>
    <col min="14003" max="14003" width="12.33203125" style="62" customWidth="1"/>
    <col min="14004" max="14004" width="1.33203125" style="62" customWidth="1"/>
    <col min="14005" max="14005" width="12.33203125" style="62" customWidth="1"/>
    <col min="14006" max="14006" width="0.6640625" style="62" customWidth="1"/>
    <col min="14007" max="14007" width="12.109375" style="62" customWidth="1"/>
    <col min="14008" max="14008" width="1.6640625" style="62" customWidth="1"/>
    <col min="14009" max="14009" width="7.33203125" style="62" customWidth="1"/>
    <col min="14010" max="14010" width="14.109375" style="62" customWidth="1"/>
    <col min="14011" max="14011" width="12" style="62" customWidth="1"/>
    <col min="14012" max="14253" width="7.33203125" style="62"/>
    <col min="14254" max="14254" width="7.33203125" style="62" customWidth="1"/>
    <col min="14255" max="14255" width="36" style="62" customWidth="1"/>
    <col min="14256" max="14256" width="0.5546875" style="62" customWidth="1"/>
    <col min="14257" max="14257" width="12.33203125" style="62" customWidth="1"/>
    <col min="14258" max="14258" width="0.88671875" style="62" customWidth="1"/>
    <col min="14259" max="14259" width="12.33203125" style="62" customWidth="1"/>
    <col min="14260" max="14260" width="1.33203125" style="62" customWidth="1"/>
    <col min="14261" max="14261" width="12.33203125" style="62" customWidth="1"/>
    <col min="14262" max="14262" width="0.6640625" style="62" customWidth="1"/>
    <col min="14263" max="14263" width="12.109375" style="62" customWidth="1"/>
    <col min="14264" max="14264" width="1.6640625" style="62" customWidth="1"/>
    <col min="14265" max="14265" width="7.33203125" style="62" customWidth="1"/>
    <col min="14266" max="14266" width="14.109375" style="62" customWidth="1"/>
    <col min="14267" max="14267" width="12" style="62" customWidth="1"/>
    <col min="14268" max="14509" width="7.33203125" style="62"/>
    <col min="14510" max="14510" width="7.33203125" style="62" customWidth="1"/>
    <col min="14511" max="14511" width="36" style="62" customWidth="1"/>
    <col min="14512" max="14512" width="0.5546875" style="62" customWidth="1"/>
    <col min="14513" max="14513" width="12.33203125" style="62" customWidth="1"/>
    <col min="14514" max="14514" width="0.88671875" style="62" customWidth="1"/>
    <col min="14515" max="14515" width="12.33203125" style="62" customWidth="1"/>
    <col min="14516" max="14516" width="1.33203125" style="62" customWidth="1"/>
    <col min="14517" max="14517" width="12.33203125" style="62" customWidth="1"/>
    <col min="14518" max="14518" width="0.6640625" style="62" customWidth="1"/>
    <col min="14519" max="14519" width="12.109375" style="62" customWidth="1"/>
    <col min="14520" max="14520" width="1.6640625" style="62" customWidth="1"/>
    <col min="14521" max="14521" width="7.33203125" style="62" customWidth="1"/>
    <col min="14522" max="14522" width="14.109375" style="62" customWidth="1"/>
    <col min="14523" max="14523" width="12" style="62" customWidth="1"/>
    <col min="14524" max="14765" width="7.33203125" style="62"/>
    <col min="14766" max="14766" width="7.33203125" style="62" customWidth="1"/>
    <col min="14767" max="14767" width="36" style="62" customWidth="1"/>
    <col min="14768" max="14768" width="0.5546875" style="62" customWidth="1"/>
    <col min="14769" max="14769" width="12.33203125" style="62" customWidth="1"/>
    <col min="14770" max="14770" width="0.88671875" style="62" customWidth="1"/>
    <col min="14771" max="14771" width="12.33203125" style="62" customWidth="1"/>
    <col min="14772" max="14772" width="1.33203125" style="62" customWidth="1"/>
    <col min="14773" max="14773" width="12.33203125" style="62" customWidth="1"/>
    <col min="14774" max="14774" width="0.6640625" style="62" customWidth="1"/>
    <col min="14775" max="14775" width="12.109375" style="62" customWidth="1"/>
    <col min="14776" max="14776" width="1.6640625" style="62" customWidth="1"/>
    <col min="14777" max="14777" width="7.33203125" style="62" customWidth="1"/>
    <col min="14778" max="14778" width="14.109375" style="62" customWidth="1"/>
    <col min="14779" max="14779" width="12" style="62" customWidth="1"/>
    <col min="14780" max="15021" width="7.33203125" style="62"/>
    <col min="15022" max="15022" width="7.33203125" style="62" customWidth="1"/>
    <col min="15023" max="15023" width="36" style="62" customWidth="1"/>
    <col min="15024" max="15024" width="0.5546875" style="62" customWidth="1"/>
    <col min="15025" max="15025" width="12.33203125" style="62" customWidth="1"/>
    <col min="15026" max="15026" width="0.88671875" style="62" customWidth="1"/>
    <col min="15027" max="15027" width="12.33203125" style="62" customWidth="1"/>
    <col min="15028" max="15028" width="1.33203125" style="62" customWidth="1"/>
    <col min="15029" max="15029" width="12.33203125" style="62" customWidth="1"/>
    <col min="15030" max="15030" width="0.6640625" style="62" customWidth="1"/>
    <col min="15031" max="15031" width="12.109375" style="62" customWidth="1"/>
    <col min="15032" max="15032" width="1.6640625" style="62" customWidth="1"/>
    <col min="15033" max="15033" width="7.33203125" style="62" customWidth="1"/>
    <col min="15034" max="15034" width="14.109375" style="62" customWidth="1"/>
    <col min="15035" max="15035" width="12" style="62" customWidth="1"/>
    <col min="15036" max="15277" width="7.33203125" style="62"/>
    <col min="15278" max="15278" width="7.33203125" style="62" customWidth="1"/>
    <col min="15279" max="15279" width="36" style="62" customWidth="1"/>
    <col min="15280" max="15280" width="0.5546875" style="62" customWidth="1"/>
    <col min="15281" max="15281" width="12.33203125" style="62" customWidth="1"/>
    <col min="15282" max="15282" width="0.88671875" style="62" customWidth="1"/>
    <col min="15283" max="15283" width="12.33203125" style="62" customWidth="1"/>
    <col min="15284" max="15284" width="1.33203125" style="62" customWidth="1"/>
    <col min="15285" max="15285" width="12.33203125" style="62" customWidth="1"/>
    <col min="15286" max="15286" width="0.6640625" style="62" customWidth="1"/>
    <col min="15287" max="15287" width="12.109375" style="62" customWidth="1"/>
    <col min="15288" max="15288" width="1.6640625" style="62" customWidth="1"/>
    <col min="15289" max="15289" width="7.33203125" style="62" customWidth="1"/>
    <col min="15290" max="15290" width="14.109375" style="62" customWidth="1"/>
    <col min="15291" max="15291" width="12" style="62" customWidth="1"/>
    <col min="15292" max="15533" width="7.33203125" style="62"/>
    <col min="15534" max="15534" width="7.33203125" style="62" customWidth="1"/>
    <col min="15535" max="15535" width="36" style="62" customWidth="1"/>
    <col min="15536" max="15536" width="0.5546875" style="62" customWidth="1"/>
    <col min="15537" max="15537" width="12.33203125" style="62" customWidth="1"/>
    <col min="15538" max="15538" width="0.88671875" style="62" customWidth="1"/>
    <col min="15539" max="15539" width="12.33203125" style="62" customWidth="1"/>
    <col min="15540" max="15540" width="1.33203125" style="62" customWidth="1"/>
    <col min="15541" max="15541" width="12.33203125" style="62" customWidth="1"/>
    <col min="15542" max="15542" width="0.6640625" style="62" customWidth="1"/>
    <col min="15543" max="15543" width="12.109375" style="62" customWidth="1"/>
    <col min="15544" max="15544" width="1.6640625" style="62" customWidth="1"/>
    <col min="15545" max="15545" width="7.33203125" style="62" customWidth="1"/>
    <col min="15546" max="15546" width="14.109375" style="62" customWidth="1"/>
    <col min="15547" max="15547" width="12" style="62" customWidth="1"/>
    <col min="15548" max="15789" width="7.33203125" style="62"/>
    <col min="15790" max="15790" width="7.33203125" style="62" customWidth="1"/>
    <col min="15791" max="15791" width="36" style="62" customWidth="1"/>
    <col min="15792" max="15792" width="0.5546875" style="62" customWidth="1"/>
    <col min="15793" max="15793" width="12.33203125" style="62" customWidth="1"/>
    <col min="15794" max="15794" width="0.88671875" style="62" customWidth="1"/>
    <col min="15795" max="15795" width="12.33203125" style="62" customWidth="1"/>
    <col min="15796" max="15796" width="1.33203125" style="62" customWidth="1"/>
    <col min="15797" max="15797" width="12.33203125" style="62" customWidth="1"/>
    <col min="15798" max="15798" width="0.6640625" style="62" customWidth="1"/>
    <col min="15799" max="15799" width="12.109375" style="62" customWidth="1"/>
    <col min="15800" max="15800" width="1.6640625" style="62" customWidth="1"/>
    <col min="15801" max="15801" width="7.33203125" style="62" customWidth="1"/>
    <col min="15802" max="15802" width="14.109375" style="62" customWidth="1"/>
    <col min="15803" max="15803" width="12" style="62" customWidth="1"/>
    <col min="15804" max="16045" width="7.33203125" style="62"/>
    <col min="16046" max="16046" width="7.33203125" style="62" customWidth="1"/>
    <col min="16047" max="16047" width="36" style="62" customWidth="1"/>
    <col min="16048" max="16048" width="0.5546875" style="62" customWidth="1"/>
    <col min="16049" max="16049" width="12.33203125" style="62" customWidth="1"/>
    <col min="16050" max="16050" width="0.88671875" style="62" customWidth="1"/>
    <col min="16051" max="16051" width="12.33203125" style="62" customWidth="1"/>
    <col min="16052" max="16052" width="1.33203125" style="62" customWidth="1"/>
    <col min="16053" max="16053" width="12.33203125" style="62" customWidth="1"/>
    <col min="16054" max="16054" width="0.6640625" style="62" customWidth="1"/>
    <col min="16055" max="16055" width="12.109375" style="62" customWidth="1"/>
    <col min="16056" max="16056" width="1.6640625" style="62" customWidth="1"/>
    <col min="16057" max="16057" width="7.33203125" style="62" customWidth="1"/>
    <col min="16058" max="16058" width="14.109375" style="62" customWidth="1"/>
    <col min="16059" max="16059" width="12" style="62" customWidth="1"/>
    <col min="16060" max="16384" width="7.33203125" style="62"/>
  </cols>
  <sheetData>
    <row r="1" spans="1:7">
      <c r="A1" s="163"/>
      <c r="G1" s="164"/>
    </row>
    <row r="2" spans="1:7">
      <c r="A2" s="66"/>
      <c r="G2" s="164"/>
    </row>
    <row r="3" spans="1:7" s="66" customFormat="1" ht="20.399999999999999">
      <c r="B3" s="67" t="s">
        <v>177</v>
      </c>
      <c r="C3" s="165" t="str">
        <f>+'Gx Business'!C4</f>
        <v>Sep-26</v>
      </c>
      <c r="D3" s="166" t="s">
        <v>186</v>
      </c>
      <c r="E3" s="166" t="s">
        <v>18</v>
      </c>
      <c r="F3" s="167" t="s">
        <v>19</v>
      </c>
      <c r="G3" s="168"/>
    </row>
    <row r="4" spans="1:7" s="66" customFormat="1">
      <c r="B4" s="169"/>
      <c r="C4" s="170"/>
      <c r="D4" s="171"/>
      <c r="E4" s="171"/>
      <c r="F4" s="172"/>
      <c r="G4" s="168"/>
    </row>
    <row r="5" spans="1:7" s="173" customFormat="1">
      <c r="B5" s="139" t="s">
        <v>45</v>
      </c>
      <c r="C5" s="22">
        <v>1844.963</v>
      </c>
      <c r="D5" s="86">
        <v>2239.087</v>
      </c>
      <c r="E5" s="86">
        <v>-394.12400000000002</v>
      </c>
      <c r="F5" s="87">
        <v>-0.17599999999999999</v>
      </c>
      <c r="G5" s="164"/>
    </row>
    <row r="6" spans="1:7" s="173" customFormat="1">
      <c r="B6" s="141" t="s">
        <v>97</v>
      </c>
      <c r="C6" s="36">
        <v>10806.284</v>
      </c>
      <c r="D6" s="78">
        <v>10664.572</v>
      </c>
      <c r="E6" s="78">
        <v>141.71199999999953</v>
      </c>
      <c r="F6" s="79">
        <v>1.3299999999999999E-2</v>
      </c>
      <c r="G6" s="164"/>
    </row>
    <row r="7" spans="1:7" s="173" customFormat="1">
      <c r="B7" s="174"/>
      <c r="C7" s="175"/>
      <c r="D7" s="175"/>
      <c r="E7" s="176"/>
      <c r="F7" s="177"/>
      <c r="G7" s="164"/>
    </row>
    <row r="8" spans="1:7" s="178" customFormat="1">
      <c r="B8" s="144" t="s">
        <v>46</v>
      </c>
      <c r="C8" s="60">
        <v>12651.246999999999</v>
      </c>
      <c r="D8" s="83">
        <v>12903.659</v>
      </c>
      <c r="E8" s="83">
        <v>-252.41200000000026</v>
      </c>
      <c r="F8" s="84">
        <v>-1.9599999999999999E-2</v>
      </c>
      <c r="G8" s="168"/>
    </row>
    <row r="11" spans="1:7" ht="20.399999999999999">
      <c r="B11" s="67" t="s">
        <v>178</v>
      </c>
      <c r="C11" s="179" t="str">
        <f>+C3</f>
        <v>Sep-26</v>
      </c>
      <c r="D11" s="33" t="s">
        <v>186</v>
      </c>
      <c r="E11" s="33" t="s">
        <v>18</v>
      </c>
      <c r="F11" s="180" t="s">
        <v>19</v>
      </c>
    </row>
    <row r="12" spans="1:7" s="66" customFormat="1">
      <c r="B12" s="169"/>
      <c r="C12" s="170"/>
      <c r="D12" s="171"/>
      <c r="E12" s="171"/>
      <c r="F12" s="172"/>
    </row>
    <row r="13" spans="1:7" s="173" customFormat="1">
      <c r="B13" s="139" t="s">
        <v>47</v>
      </c>
      <c r="C13" s="22">
        <v>2386.6080000000002</v>
      </c>
      <c r="D13" s="86">
        <v>2473.3359999999998</v>
      </c>
      <c r="E13" s="86">
        <v>-86.727999999999611</v>
      </c>
      <c r="F13" s="87">
        <v>-3.5099999999999999E-2</v>
      </c>
      <c r="G13" s="164"/>
    </row>
    <row r="14" spans="1:7" s="173" customFormat="1">
      <c r="B14" s="141" t="s">
        <v>48</v>
      </c>
      <c r="C14" s="36">
        <v>4509.5749999999998</v>
      </c>
      <c r="D14" s="78">
        <v>4880.8159999999998</v>
      </c>
      <c r="E14" s="78">
        <v>-371.24099999999999</v>
      </c>
      <c r="F14" s="79">
        <v>-7.6100000000000001E-2</v>
      </c>
      <c r="G14" s="164"/>
    </row>
    <row r="15" spans="1:7" s="173" customFormat="1">
      <c r="B15" s="141" t="s">
        <v>49</v>
      </c>
      <c r="C15" s="36">
        <v>5755.0640000000003</v>
      </c>
      <c r="D15" s="78">
        <v>5549.5069999999996</v>
      </c>
      <c r="E15" s="78">
        <v>205.5570000000007</v>
      </c>
      <c r="F15" s="79">
        <v>3.6999999999999998E-2</v>
      </c>
      <c r="G15" s="164"/>
    </row>
    <row r="16" spans="1:7" s="173" customFormat="1">
      <c r="B16" s="181" t="s">
        <v>126</v>
      </c>
      <c r="C16" s="285">
        <v>5372.4920000000002</v>
      </c>
      <c r="D16" s="286">
        <v>5175.8689999999997</v>
      </c>
      <c r="E16" s="286">
        <v>196.6230000000005</v>
      </c>
      <c r="F16" s="287">
        <v>3.7999999999999999E-2</v>
      </c>
      <c r="G16" s="164"/>
    </row>
    <row r="17" spans="2:7" s="173" customFormat="1">
      <c r="B17" s="181" t="s">
        <v>127</v>
      </c>
      <c r="C17" s="285">
        <v>382.572</v>
      </c>
      <c r="D17" s="286">
        <v>373.63799999999998</v>
      </c>
      <c r="E17" s="286">
        <v>8.9340000000000259</v>
      </c>
      <c r="F17" s="287">
        <v>2.3900000000000001E-2</v>
      </c>
      <c r="G17" s="164"/>
    </row>
    <row r="18" spans="2:7" s="173" customFormat="1">
      <c r="B18" s="174"/>
      <c r="C18" s="175"/>
      <c r="D18" s="175"/>
      <c r="E18" s="176"/>
      <c r="F18" s="177"/>
      <c r="G18" s="164"/>
    </row>
    <row r="19" spans="2:7" s="178" customFormat="1">
      <c r="B19" s="144" t="s">
        <v>50</v>
      </c>
      <c r="C19" s="60">
        <v>12651.246999999999</v>
      </c>
      <c r="D19" s="83">
        <v>12903.659</v>
      </c>
      <c r="E19" s="83">
        <v>-252.41200000000026</v>
      </c>
      <c r="F19" s="84">
        <v>-1.9599999999999999E-2</v>
      </c>
      <c r="G19" s="168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Header>&amp;C&amp;"Arial"&amp;8&amp;K000000INTERNAL&amp;1#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FFF5EF"/>
  </sheetPr>
  <dimension ref="B2:K24"/>
  <sheetViews>
    <sheetView zoomScale="90" zoomScaleNormal="90" workbookViewId="0">
      <selection activeCell="A2" sqref="A2"/>
    </sheetView>
  </sheetViews>
  <sheetFormatPr baseColWidth="10" defaultColWidth="9.109375" defaultRowHeight="10.199999999999999"/>
  <cols>
    <col min="1" max="1" width="5.44140625" style="46" customWidth="1"/>
    <col min="2" max="2" width="12.33203125" style="46" customWidth="1"/>
    <col min="3" max="3" width="26.88671875" style="46" customWidth="1"/>
    <col min="4" max="4" width="8.6640625" style="46" customWidth="1"/>
    <col min="5" max="8" width="11.44140625" style="46" customWidth="1"/>
    <col min="9" max="9" width="1.109375" style="46" customWidth="1"/>
    <col min="10" max="10" width="10.6640625" style="46" customWidth="1"/>
    <col min="11" max="11" width="10.88671875" style="46" customWidth="1"/>
    <col min="12" max="16384" width="9.109375" style="46"/>
  </cols>
  <sheetData>
    <row r="2" spans="2:11" s="121" customFormat="1" ht="22.5" customHeight="1">
      <c r="B2" s="393" t="s">
        <v>55</v>
      </c>
      <c r="C2" s="393"/>
      <c r="D2" s="67" t="s">
        <v>119</v>
      </c>
      <c r="E2" s="165" t="str">
        <f>+'Enel Chile Results'!C3</f>
        <v>Sep-26</v>
      </c>
      <c r="F2" s="166" t="s">
        <v>186</v>
      </c>
      <c r="G2" s="290" t="str">
        <f>+'Gx Business'!D4</f>
        <v>Sep-25</v>
      </c>
      <c r="H2" s="166" t="s">
        <v>18</v>
      </c>
      <c r="I2" s="182"/>
      <c r="J2" s="166" t="s">
        <v>19</v>
      </c>
    </row>
    <row r="3" spans="2:11" ht="10.5" customHeight="1"/>
    <row r="4" spans="2:11" ht="15" customHeight="1">
      <c r="B4" s="183" t="s">
        <v>56</v>
      </c>
      <c r="C4" s="184" t="s">
        <v>88</v>
      </c>
      <c r="D4" s="185" t="s">
        <v>63</v>
      </c>
      <c r="E4" s="186">
        <v>0.77304819224606636</v>
      </c>
      <c r="F4" s="187">
        <v>0.91</v>
      </c>
      <c r="G4" s="306" t="s">
        <v>141</v>
      </c>
      <c r="H4" s="336">
        <v>-0.13695180775393367</v>
      </c>
      <c r="I4" s="188"/>
      <c r="J4" s="114">
        <v>-0.15049999999999999</v>
      </c>
    </row>
    <row r="5" spans="2:11" ht="15" customHeight="1">
      <c r="C5" s="118" t="s">
        <v>87</v>
      </c>
      <c r="D5" s="189" t="s">
        <v>63</v>
      </c>
      <c r="E5" s="190">
        <v>0.73964262250021784</v>
      </c>
      <c r="F5" s="191">
        <v>0.87</v>
      </c>
      <c r="G5" s="305" t="s">
        <v>141</v>
      </c>
      <c r="H5" s="337">
        <v>-0.13035737749978216</v>
      </c>
      <c r="I5" s="188"/>
      <c r="J5" s="192">
        <v>-0.14979999999999999</v>
      </c>
    </row>
    <row r="6" spans="2:11" ht="15" customHeight="1">
      <c r="B6" s="193"/>
      <c r="C6" s="139" t="s">
        <v>57</v>
      </c>
      <c r="D6" s="194" t="s">
        <v>179</v>
      </c>
      <c r="E6" s="195">
        <v>-541.64500000000021</v>
      </c>
      <c r="F6" s="196">
        <v>-234</v>
      </c>
      <c r="G6" s="307" t="s">
        <v>141</v>
      </c>
      <c r="H6" s="338">
        <v>-307.64500000000021</v>
      </c>
      <c r="I6" s="197"/>
      <c r="J6" s="87">
        <v>1.3147</v>
      </c>
      <c r="K6" s="198"/>
    </row>
    <row r="7" spans="2:11" ht="15" customHeight="1">
      <c r="B7" s="183" t="s">
        <v>58</v>
      </c>
      <c r="C7" s="184" t="s">
        <v>90</v>
      </c>
      <c r="D7" s="185" t="s">
        <v>63</v>
      </c>
      <c r="E7" s="186">
        <v>1.1982808531755684</v>
      </c>
      <c r="F7" s="199">
        <v>1.33</v>
      </c>
      <c r="G7" s="306" t="s">
        <v>141</v>
      </c>
      <c r="H7" s="336">
        <v>-0.13171914682443164</v>
      </c>
      <c r="I7" s="188"/>
      <c r="J7" s="114">
        <v>-9.9000000000000005E-2</v>
      </c>
    </row>
    <row r="8" spans="2:11" ht="15" customHeight="1">
      <c r="C8" s="118" t="s">
        <v>91</v>
      </c>
      <c r="D8" s="189" t="s">
        <v>1</v>
      </c>
      <c r="E8" s="200">
        <v>0.3460766629887867</v>
      </c>
      <c r="F8" s="123">
        <v>0.33600000000000002</v>
      </c>
      <c r="G8" s="305" t="s">
        <v>141</v>
      </c>
      <c r="H8" s="339">
        <v>1.0076662988786678</v>
      </c>
      <c r="I8" s="201"/>
      <c r="J8" s="192">
        <v>0.03</v>
      </c>
    </row>
    <row r="9" spans="2:11" ht="15" customHeight="1">
      <c r="C9" s="118" t="s">
        <v>92</v>
      </c>
      <c r="D9" s="189" t="s">
        <v>1</v>
      </c>
      <c r="E9" s="200">
        <v>0.6539233370112133</v>
      </c>
      <c r="F9" s="123">
        <v>0.66400000000000003</v>
      </c>
      <c r="G9" s="305" t="s">
        <v>141</v>
      </c>
      <c r="H9" s="339">
        <v>-1.0076662988786733</v>
      </c>
      <c r="I9" s="201"/>
      <c r="J9" s="192">
        <v>-1.52E-2</v>
      </c>
    </row>
    <row r="10" spans="2:11" ht="15" customHeight="1">
      <c r="B10" s="193"/>
      <c r="C10" s="139" t="s">
        <v>89</v>
      </c>
      <c r="D10" s="194" t="s">
        <v>63</v>
      </c>
      <c r="E10" s="325">
        <v>4.8451868344719218</v>
      </c>
      <c r="F10" s="304" t="s">
        <v>141</v>
      </c>
      <c r="G10" s="301">
        <v>5.0980659054894151</v>
      </c>
      <c r="H10" s="301">
        <v>-0.2528790710174933</v>
      </c>
      <c r="I10" s="188"/>
      <c r="J10" s="87">
        <v>-4.9599999999999998E-2</v>
      </c>
    </row>
    <row r="11" spans="2:11" ht="15" customHeight="1">
      <c r="B11" s="183" t="s">
        <v>59</v>
      </c>
      <c r="C11" s="184" t="s">
        <v>60</v>
      </c>
      <c r="D11" s="185" t="s">
        <v>1</v>
      </c>
      <c r="E11" s="326">
        <v>0.20756974481232954</v>
      </c>
      <c r="F11" s="114" t="s">
        <v>141</v>
      </c>
      <c r="G11" s="302">
        <v>0.19139126733368186</v>
      </c>
      <c r="H11" s="340">
        <v>1.6178477478647673</v>
      </c>
      <c r="I11" s="291"/>
      <c r="J11" s="114">
        <v>8.4500000000000006E-2</v>
      </c>
    </row>
    <row r="12" spans="2:11" ht="15" customHeight="1">
      <c r="C12" s="118" t="s">
        <v>93</v>
      </c>
      <c r="D12" s="189" t="s">
        <v>1</v>
      </c>
      <c r="E12" s="327">
        <v>0.1106927887588197</v>
      </c>
      <c r="F12" s="192" t="s">
        <v>141</v>
      </c>
      <c r="G12" s="302">
        <v>0.17428852051112925</v>
      </c>
      <c r="H12" s="339">
        <v>-6.3595731752309552</v>
      </c>
      <c r="I12" s="291"/>
      <c r="J12" s="192">
        <v>-0.3649</v>
      </c>
    </row>
    <row r="13" spans="2:11" ht="15" customHeight="1">
      <c r="B13" s="193"/>
      <c r="C13" s="139" t="s">
        <v>94</v>
      </c>
      <c r="D13" s="194" t="s">
        <v>1</v>
      </c>
      <c r="E13" s="328">
        <v>4.92505887880842E-2</v>
      </c>
      <c r="F13" s="87" t="s">
        <v>141</v>
      </c>
      <c r="G13" s="303">
        <v>7.2923399714420647E-2</v>
      </c>
      <c r="H13" s="341">
        <v>-2.3672810926336449</v>
      </c>
      <c r="I13" s="291"/>
      <c r="J13" s="87">
        <v>-0.3246</v>
      </c>
    </row>
    <row r="14" spans="2:11" ht="7.5" customHeight="1">
      <c r="J14" s="202"/>
    </row>
    <row r="15" spans="2:11">
      <c r="B15" s="46" t="s">
        <v>95</v>
      </c>
    </row>
    <row r="16" spans="2:11">
      <c r="B16" s="46" t="s">
        <v>192</v>
      </c>
    </row>
    <row r="17" spans="2:10">
      <c r="B17" s="46" t="s">
        <v>96</v>
      </c>
    </row>
    <row r="18" spans="2:10">
      <c r="B18" s="46" t="s">
        <v>98</v>
      </c>
    </row>
    <row r="19" spans="2:10">
      <c r="B19" s="46" t="s">
        <v>99</v>
      </c>
    </row>
    <row r="20" spans="2:10">
      <c r="B20" s="46" t="s">
        <v>193</v>
      </c>
    </row>
    <row r="21" spans="2:10">
      <c r="B21" s="46" t="s">
        <v>169</v>
      </c>
    </row>
    <row r="22" spans="2:10">
      <c r="B22" s="312" t="s">
        <v>170</v>
      </c>
    </row>
    <row r="23" spans="2:10">
      <c r="B23" s="203" t="s">
        <v>100</v>
      </c>
      <c r="C23" s="203"/>
      <c r="D23" s="203"/>
      <c r="E23" s="203"/>
      <c r="F23" s="203"/>
      <c r="G23" s="203"/>
      <c r="H23" s="203"/>
      <c r="I23" s="203"/>
      <c r="J23" s="203"/>
    </row>
    <row r="24" spans="2:10" ht="12">
      <c r="B24" s="313" t="s">
        <v>118</v>
      </c>
      <c r="C24" s="314"/>
      <c r="D24" s="314"/>
      <c r="E24" s="314"/>
      <c r="F24" s="314"/>
      <c r="G24" s="314"/>
      <c r="H24" s="314"/>
      <c r="I24" s="314"/>
      <c r="J24" s="314"/>
    </row>
  </sheetData>
  <mergeCells count="1">
    <mergeCell ref="B2:C2"/>
  </mergeCells>
  <pageMargins left="0.7" right="0.7" top="0.75" bottom="0.75" header="0.3" footer="0.3"/>
  <pageSetup paperSize="9" orientation="portrait" r:id="rId1"/>
  <headerFooter>
    <oddHeader>&amp;C&amp;"Arial"&amp;8&amp;K000000INTERNAL&amp;1#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rgb="FFFFF5EF"/>
    <pageSetUpPr fitToPage="1"/>
  </sheetPr>
  <dimension ref="B3:F9"/>
  <sheetViews>
    <sheetView showGridLines="0" zoomScale="90" zoomScaleNormal="90" workbookViewId="0">
      <selection activeCell="A3" sqref="A3"/>
    </sheetView>
  </sheetViews>
  <sheetFormatPr baseColWidth="10" defaultColWidth="7.33203125" defaultRowHeight="13.2"/>
  <cols>
    <col min="1" max="1" width="4.77734375" style="63" customWidth="1"/>
    <col min="2" max="2" width="33" style="63" customWidth="1"/>
    <col min="3" max="4" width="12.6640625" style="204" customWidth="1"/>
    <col min="5" max="6" width="12.6640625" style="63" customWidth="1"/>
    <col min="7" max="7" width="4.88671875" style="63" customWidth="1"/>
    <col min="8" max="8" width="3.44140625" style="63" customWidth="1"/>
    <col min="9" max="183" width="7.33203125" style="63"/>
    <col min="184" max="184" width="7.33203125" style="63" customWidth="1"/>
    <col min="185" max="185" width="36.5546875" style="63" customWidth="1"/>
    <col min="186" max="186" width="0.88671875" style="63" customWidth="1"/>
    <col min="187" max="187" width="12.6640625" style="63" customWidth="1"/>
    <col min="188" max="188" width="0.88671875" style="63" customWidth="1"/>
    <col min="189" max="189" width="12.5546875" style="63" customWidth="1"/>
    <col min="190" max="190" width="0.88671875" style="63" customWidth="1"/>
    <col min="191" max="191" width="11.6640625" style="63" customWidth="1"/>
    <col min="192" max="192" width="0.88671875" style="63" customWidth="1"/>
    <col min="193" max="193" width="13.6640625" style="63" customWidth="1"/>
    <col min="194" max="195" width="1.109375" style="63" customWidth="1"/>
    <col min="196" max="196" width="7.33203125" style="63" customWidth="1"/>
    <col min="197" max="197" width="11.6640625" style="63" customWidth="1"/>
    <col min="198" max="439" width="7.33203125" style="63"/>
    <col min="440" max="440" width="7.33203125" style="63" customWidth="1"/>
    <col min="441" max="441" width="36.5546875" style="63" customWidth="1"/>
    <col min="442" max="442" width="0.88671875" style="63" customWidth="1"/>
    <col min="443" max="443" width="12.6640625" style="63" customWidth="1"/>
    <col min="444" max="444" width="0.88671875" style="63" customWidth="1"/>
    <col min="445" max="445" width="12.5546875" style="63" customWidth="1"/>
    <col min="446" max="446" width="0.88671875" style="63" customWidth="1"/>
    <col min="447" max="447" width="11.6640625" style="63" customWidth="1"/>
    <col min="448" max="448" width="0.88671875" style="63" customWidth="1"/>
    <col min="449" max="449" width="13.6640625" style="63" customWidth="1"/>
    <col min="450" max="451" width="1.109375" style="63" customWidth="1"/>
    <col min="452" max="452" width="7.33203125" style="63" customWidth="1"/>
    <col min="453" max="453" width="11.6640625" style="63" customWidth="1"/>
    <col min="454" max="695" width="7.33203125" style="63"/>
    <col min="696" max="696" width="7.33203125" style="63" customWidth="1"/>
    <col min="697" max="697" width="36.5546875" style="63" customWidth="1"/>
    <col min="698" max="698" width="0.88671875" style="63" customWidth="1"/>
    <col min="699" max="699" width="12.6640625" style="63" customWidth="1"/>
    <col min="700" max="700" width="0.88671875" style="63" customWidth="1"/>
    <col min="701" max="701" width="12.5546875" style="63" customWidth="1"/>
    <col min="702" max="702" width="0.88671875" style="63" customWidth="1"/>
    <col min="703" max="703" width="11.6640625" style="63" customWidth="1"/>
    <col min="704" max="704" width="0.88671875" style="63" customWidth="1"/>
    <col min="705" max="705" width="13.6640625" style="63" customWidth="1"/>
    <col min="706" max="707" width="1.109375" style="63" customWidth="1"/>
    <col min="708" max="708" width="7.33203125" style="63" customWidth="1"/>
    <col min="709" max="709" width="11.6640625" style="63" customWidth="1"/>
    <col min="710" max="951" width="7.33203125" style="63"/>
    <col min="952" max="952" width="7.33203125" style="63" customWidth="1"/>
    <col min="953" max="953" width="36.5546875" style="63" customWidth="1"/>
    <col min="954" max="954" width="0.88671875" style="63" customWidth="1"/>
    <col min="955" max="955" width="12.6640625" style="63" customWidth="1"/>
    <col min="956" max="956" width="0.88671875" style="63" customWidth="1"/>
    <col min="957" max="957" width="12.5546875" style="63" customWidth="1"/>
    <col min="958" max="958" width="0.88671875" style="63" customWidth="1"/>
    <col min="959" max="959" width="11.6640625" style="63" customWidth="1"/>
    <col min="960" max="960" width="0.88671875" style="63" customWidth="1"/>
    <col min="961" max="961" width="13.6640625" style="63" customWidth="1"/>
    <col min="962" max="963" width="1.109375" style="63" customWidth="1"/>
    <col min="964" max="964" width="7.33203125" style="63" customWidth="1"/>
    <col min="965" max="965" width="11.6640625" style="63" customWidth="1"/>
    <col min="966" max="1207" width="7.33203125" style="63"/>
    <col min="1208" max="1208" width="7.33203125" style="63" customWidth="1"/>
    <col min="1209" max="1209" width="36.5546875" style="63" customWidth="1"/>
    <col min="1210" max="1210" width="0.88671875" style="63" customWidth="1"/>
    <col min="1211" max="1211" width="12.6640625" style="63" customWidth="1"/>
    <col min="1212" max="1212" width="0.88671875" style="63" customWidth="1"/>
    <col min="1213" max="1213" width="12.5546875" style="63" customWidth="1"/>
    <col min="1214" max="1214" width="0.88671875" style="63" customWidth="1"/>
    <col min="1215" max="1215" width="11.6640625" style="63" customWidth="1"/>
    <col min="1216" max="1216" width="0.88671875" style="63" customWidth="1"/>
    <col min="1217" max="1217" width="13.6640625" style="63" customWidth="1"/>
    <col min="1218" max="1219" width="1.109375" style="63" customWidth="1"/>
    <col min="1220" max="1220" width="7.33203125" style="63" customWidth="1"/>
    <col min="1221" max="1221" width="11.6640625" style="63" customWidth="1"/>
    <col min="1222" max="1463" width="7.33203125" style="63"/>
    <col min="1464" max="1464" width="7.33203125" style="63" customWidth="1"/>
    <col min="1465" max="1465" width="36.5546875" style="63" customWidth="1"/>
    <col min="1466" max="1466" width="0.88671875" style="63" customWidth="1"/>
    <col min="1467" max="1467" width="12.6640625" style="63" customWidth="1"/>
    <col min="1468" max="1468" width="0.88671875" style="63" customWidth="1"/>
    <col min="1469" max="1469" width="12.5546875" style="63" customWidth="1"/>
    <col min="1470" max="1470" width="0.88671875" style="63" customWidth="1"/>
    <col min="1471" max="1471" width="11.6640625" style="63" customWidth="1"/>
    <col min="1472" max="1472" width="0.88671875" style="63" customWidth="1"/>
    <col min="1473" max="1473" width="13.6640625" style="63" customWidth="1"/>
    <col min="1474" max="1475" width="1.109375" style="63" customWidth="1"/>
    <col min="1476" max="1476" width="7.33203125" style="63" customWidth="1"/>
    <col min="1477" max="1477" width="11.6640625" style="63" customWidth="1"/>
    <col min="1478" max="1719" width="7.33203125" style="63"/>
    <col min="1720" max="1720" width="7.33203125" style="63" customWidth="1"/>
    <col min="1721" max="1721" width="36.5546875" style="63" customWidth="1"/>
    <col min="1722" max="1722" width="0.88671875" style="63" customWidth="1"/>
    <col min="1723" max="1723" width="12.6640625" style="63" customWidth="1"/>
    <col min="1724" max="1724" width="0.88671875" style="63" customWidth="1"/>
    <col min="1725" max="1725" width="12.5546875" style="63" customWidth="1"/>
    <col min="1726" max="1726" width="0.88671875" style="63" customWidth="1"/>
    <col min="1727" max="1727" width="11.6640625" style="63" customWidth="1"/>
    <col min="1728" max="1728" width="0.88671875" style="63" customWidth="1"/>
    <col min="1729" max="1729" width="13.6640625" style="63" customWidth="1"/>
    <col min="1730" max="1731" width="1.109375" style="63" customWidth="1"/>
    <col min="1732" max="1732" width="7.33203125" style="63" customWidth="1"/>
    <col min="1733" max="1733" width="11.6640625" style="63" customWidth="1"/>
    <col min="1734" max="1975" width="7.33203125" style="63"/>
    <col min="1976" max="1976" width="7.33203125" style="63" customWidth="1"/>
    <col min="1977" max="1977" width="36.5546875" style="63" customWidth="1"/>
    <col min="1978" max="1978" width="0.88671875" style="63" customWidth="1"/>
    <col min="1979" max="1979" width="12.6640625" style="63" customWidth="1"/>
    <col min="1980" max="1980" width="0.88671875" style="63" customWidth="1"/>
    <col min="1981" max="1981" width="12.5546875" style="63" customWidth="1"/>
    <col min="1982" max="1982" width="0.88671875" style="63" customWidth="1"/>
    <col min="1983" max="1983" width="11.6640625" style="63" customWidth="1"/>
    <col min="1984" max="1984" width="0.88671875" style="63" customWidth="1"/>
    <col min="1985" max="1985" width="13.6640625" style="63" customWidth="1"/>
    <col min="1986" max="1987" width="1.109375" style="63" customWidth="1"/>
    <col min="1988" max="1988" width="7.33203125" style="63" customWidth="1"/>
    <col min="1989" max="1989" width="11.6640625" style="63" customWidth="1"/>
    <col min="1990" max="2231" width="7.33203125" style="63"/>
    <col min="2232" max="2232" width="7.33203125" style="63" customWidth="1"/>
    <col min="2233" max="2233" width="36.5546875" style="63" customWidth="1"/>
    <col min="2234" max="2234" width="0.88671875" style="63" customWidth="1"/>
    <col min="2235" max="2235" width="12.6640625" style="63" customWidth="1"/>
    <col min="2236" max="2236" width="0.88671875" style="63" customWidth="1"/>
    <col min="2237" max="2237" width="12.5546875" style="63" customWidth="1"/>
    <col min="2238" max="2238" width="0.88671875" style="63" customWidth="1"/>
    <col min="2239" max="2239" width="11.6640625" style="63" customWidth="1"/>
    <col min="2240" max="2240" width="0.88671875" style="63" customWidth="1"/>
    <col min="2241" max="2241" width="13.6640625" style="63" customWidth="1"/>
    <col min="2242" max="2243" width="1.109375" style="63" customWidth="1"/>
    <col min="2244" max="2244" width="7.33203125" style="63" customWidth="1"/>
    <col min="2245" max="2245" width="11.6640625" style="63" customWidth="1"/>
    <col min="2246" max="2487" width="7.33203125" style="63"/>
    <col min="2488" max="2488" width="7.33203125" style="63" customWidth="1"/>
    <col min="2489" max="2489" width="36.5546875" style="63" customWidth="1"/>
    <col min="2490" max="2490" width="0.88671875" style="63" customWidth="1"/>
    <col min="2491" max="2491" width="12.6640625" style="63" customWidth="1"/>
    <col min="2492" max="2492" width="0.88671875" style="63" customWidth="1"/>
    <col min="2493" max="2493" width="12.5546875" style="63" customWidth="1"/>
    <col min="2494" max="2494" width="0.88671875" style="63" customWidth="1"/>
    <col min="2495" max="2495" width="11.6640625" style="63" customWidth="1"/>
    <col min="2496" max="2496" width="0.88671875" style="63" customWidth="1"/>
    <col min="2497" max="2497" width="13.6640625" style="63" customWidth="1"/>
    <col min="2498" max="2499" width="1.109375" style="63" customWidth="1"/>
    <col min="2500" max="2500" width="7.33203125" style="63" customWidth="1"/>
    <col min="2501" max="2501" width="11.6640625" style="63" customWidth="1"/>
    <col min="2502" max="2743" width="7.33203125" style="63"/>
    <col min="2744" max="2744" width="7.33203125" style="63" customWidth="1"/>
    <col min="2745" max="2745" width="36.5546875" style="63" customWidth="1"/>
    <col min="2746" max="2746" width="0.88671875" style="63" customWidth="1"/>
    <col min="2747" max="2747" width="12.6640625" style="63" customWidth="1"/>
    <col min="2748" max="2748" width="0.88671875" style="63" customWidth="1"/>
    <col min="2749" max="2749" width="12.5546875" style="63" customWidth="1"/>
    <col min="2750" max="2750" width="0.88671875" style="63" customWidth="1"/>
    <col min="2751" max="2751" width="11.6640625" style="63" customWidth="1"/>
    <col min="2752" max="2752" width="0.88671875" style="63" customWidth="1"/>
    <col min="2753" max="2753" width="13.6640625" style="63" customWidth="1"/>
    <col min="2754" max="2755" width="1.109375" style="63" customWidth="1"/>
    <col min="2756" max="2756" width="7.33203125" style="63" customWidth="1"/>
    <col min="2757" max="2757" width="11.6640625" style="63" customWidth="1"/>
    <col min="2758" max="2999" width="7.33203125" style="63"/>
    <col min="3000" max="3000" width="7.33203125" style="63" customWidth="1"/>
    <col min="3001" max="3001" width="36.5546875" style="63" customWidth="1"/>
    <col min="3002" max="3002" width="0.88671875" style="63" customWidth="1"/>
    <col min="3003" max="3003" width="12.6640625" style="63" customWidth="1"/>
    <col min="3004" max="3004" width="0.88671875" style="63" customWidth="1"/>
    <col min="3005" max="3005" width="12.5546875" style="63" customWidth="1"/>
    <col min="3006" max="3006" width="0.88671875" style="63" customWidth="1"/>
    <col min="3007" max="3007" width="11.6640625" style="63" customWidth="1"/>
    <col min="3008" max="3008" width="0.88671875" style="63" customWidth="1"/>
    <col min="3009" max="3009" width="13.6640625" style="63" customWidth="1"/>
    <col min="3010" max="3011" width="1.109375" style="63" customWidth="1"/>
    <col min="3012" max="3012" width="7.33203125" style="63" customWidth="1"/>
    <col min="3013" max="3013" width="11.6640625" style="63" customWidth="1"/>
    <col min="3014" max="3255" width="7.33203125" style="63"/>
    <col min="3256" max="3256" width="7.33203125" style="63" customWidth="1"/>
    <col min="3257" max="3257" width="36.5546875" style="63" customWidth="1"/>
    <col min="3258" max="3258" width="0.88671875" style="63" customWidth="1"/>
    <col min="3259" max="3259" width="12.6640625" style="63" customWidth="1"/>
    <col min="3260" max="3260" width="0.88671875" style="63" customWidth="1"/>
    <col min="3261" max="3261" width="12.5546875" style="63" customWidth="1"/>
    <col min="3262" max="3262" width="0.88671875" style="63" customWidth="1"/>
    <col min="3263" max="3263" width="11.6640625" style="63" customWidth="1"/>
    <col min="3264" max="3264" width="0.88671875" style="63" customWidth="1"/>
    <col min="3265" max="3265" width="13.6640625" style="63" customWidth="1"/>
    <col min="3266" max="3267" width="1.109375" style="63" customWidth="1"/>
    <col min="3268" max="3268" width="7.33203125" style="63" customWidth="1"/>
    <col min="3269" max="3269" width="11.6640625" style="63" customWidth="1"/>
    <col min="3270" max="3511" width="7.33203125" style="63"/>
    <col min="3512" max="3512" width="7.33203125" style="63" customWidth="1"/>
    <col min="3513" max="3513" width="36.5546875" style="63" customWidth="1"/>
    <col min="3514" max="3514" width="0.88671875" style="63" customWidth="1"/>
    <col min="3515" max="3515" width="12.6640625" style="63" customWidth="1"/>
    <col min="3516" max="3516" width="0.88671875" style="63" customWidth="1"/>
    <col min="3517" max="3517" width="12.5546875" style="63" customWidth="1"/>
    <col min="3518" max="3518" width="0.88671875" style="63" customWidth="1"/>
    <col min="3519" max="3519" width="11.6640625" style="63" customWidth="1"/>
    <col min="3520" max="3520" width="0.88671875" style="63" customWidth="1"/>
    <col min="3521" max="3521" width="13.6640625" style="63" customWidth="1"/>
    <col min="3522" max="3523" width="1.109375" style="63" customWidth="1"/>
    <col min="3524" max="3524" width="7.33203125" style="63" customWidth="1"/>
    <col min="3525" max="3525" width="11.6640625" style="63" customWidth="1"/>
    <col min="3526" max="3767" width="7.33203125" style="63"/>
    <col min="3768" max="3768" width="7.33203125" style="63" customWidth="1"/>
    <col min="3769" max="3769" width="36.5546875" style="63" customWidth="1"/>
    <col min="3770" max="3770" width="0.88671875" style="63" customWidth="1"/>
    <col min="3771" max="3771" width="12.6640625" style="63" customWidth="1"/>
    <col min="3772" max="3772" width="0.88671875" style="63" customWidth="1"/>
    <col min="3773" max="3773" width="12.5546875" style="63" customWidth="1"/>
    <col min="3774" max="3774" width="0.88671875" style="63" customWidth="1"/>
    <col min="3775" max="3775" width="11.6640625" style="63" customWidth="1"/>
    <col min="3776" max="3776" width="0.88671875" style="63" customWidth="1"/>
    <col min="3777" max="3777" width="13.6640625" style="63" customWidth="1"/>
    <col min="3778" max="3779" width="1.109375" style="63" customWidth="1"/>
    <col min="3780" max="3780" width="7.33203125" style="63" customWidth="1"/>
    <col min="3781" max="3781" width="11.6640625" style="63" customWidth="1"/>
    <col min="3782" max="4023" width="7.33203125" style="63"/>
    <col min="4024" max="4024" width="7.33203125" style="63" customWidth="1"/>
    <col min="4025" max="4025" width="36.5546875" style="63" customWidth="1"/>
    <col min="4026" max="4026" width="0.88671875" style="63" customWidth="1"/>
    <col min="4027" max="4027" width="12.6640625" style="63" customWidth="1"/>
    <col min="4028" max="4028" width="0.88671875" style="63" customWidth="1"/>
    <col min="4029" max="4029" width="12.5546875" style="63" customWidth="1"/>
    <col min="4030" max="4030" width="0.88671875" style="63" customWidth="1"/>
    <col min="4031" max="4031" width="11.6640625" style="63" customWidth="1"/>
    <col min="4032" max="4032" width="0.88671875" style="63" customWidth="1"/>
    <col min="4033" max="4033" width="13.6640625" style="63" customWidth="1"/>
    <col min="4034" max="4035" width="1.109375" style="63" customWidth="1"/>
    <col min="4036" max="4036" width="7.33203125" style="63" customWidth="1"/>
    <col min="4037" max="4037" width="11.6640625" style="63" customWidth="1"/>
    <col min="4038" max="4279" width="7.33203125" style="63"/>
    <col min="4280" max="4280" width="7.33203125" style="63" customWidth="1"/>
    <col min="4281" max="4281" width="36.5546875" style="63" customWidth="1"/>
    <col min="4282" max="4282" width="0.88671875" style="63" customWidth="1"/>
    <col min="4283" max="4283" width="12.6640625" style="63" customWidth="1"/>
    <col min="4284" max="4284" width="0.88671875" style="63" customWidth="1"/>
    <col min="4285" max="4285" width="12.5546875" style="63" customWidth="1"/>
    <col min="4286" max="4286" width="0.88671875" style="63" customWidth="1"/>
    <col min="4287" max="4287" width="11.6640625" style="63" customWidth="1"/>
    <col min="4288" max="4288" width="0.88671875" style="63" customWidth="1"/>
    <col min="4289" max="4289" width="13.6640625" style="63" customWidth="1"/>
    <col min="4290" max="4291" width="1.109375" style="63" customWidth="1"/>
    <col min="4292" max="4292" width="7.33203125" style="63" customWidth="1"/>
    <col min="4293" max="4293" width="11.6640625" style="63" customWidth="1"/>
    <col min="4294" max="4535" width="7.33203125" style="63"/>
    <col min="4536" max="4536" width="7.33203125" style="63" customWidth="1"/>
    <col min="4537" max="4537" width="36.5546875" style="63" customWidth="1"/>
    <col min="4538" max="4538" width="0.88671875" style="63" customWidth="1"/>
    <col min="4539" max="4539" width="12.6640625" style="63" customWidth="1"/>
    <col min="4540" max="4540" width="0.88671875" style="63" customWidth="1"/>
    <col min="4541" max="4541" width="12.5546875" style="63" customWidth="1"/>
    <col min="4542" max="4542" width="0.88671875" style="63" customWidth="1"/>
    <col min="4543" max="4543" width="11.6640625" style="63" customWidth="1"/>
    <col min="4544" max="4544" width="0.88671875" style="63" customWidth="1"/>
    <col min="4545" max="4545" width="13.6640625" style="63" customWidth="1"/>
    <col min="4546" max="4547" width="1.109375" style="63" customWidth="1"/>
    <col min="4548" max="4548" width="7.33203125" style="63" customWidth="1"/>
    <col min="4549" max="4549" width="11.6640625" style="63" customWidth="1"/>
    <col min="4550" max="4791" width="7.33203125" style="63"/>
    <col min="4792" max="4792" width="7.33203125" style="63" customWidth="1"/>
    <col min="4793" max="4793" width="36.5546875" style="63" customWidth="1"/>
    <col min="4794" max="4794" width="0.88671875" style="63" customWidth="1"/>
    <col min="4795" max="4795" width="12.6640625" style="63" customWidth="1"/>
    <col min="4796" max="4796" width="0.88671875" style="63" customWidth="1"/>
    <col min="4797" max="4797" width="12.5546875" style="63" customWidth="1"/>
    <col min="4798" max="4798" width="0.88671875" style="63" customWidth="1"/>
    <col min="4799" max="4799" width="11.6640625" style="63" customWidth="1"/>
    <col min="4800" max="4800" width="0.88671875" style="63" customWidth="1"/>
    <col min="4801" max="4801" width="13.6640625" style="63" customWidth="1"/>
    <col min="4802" max="4803" width="1.109375" style="63" customWidth="1"/>
    <col min="4804" max="4804" width="7.33203125" style="63" customWidth="1"/>
    <col min="4805" max="4805" width="11.6640625" style="63" customWidth="1"/>
    <col min="4806" max="5047" width="7.33203125" style="63"/>
    <col min="5048" max="5048" width="7.33203125" style="63" customWidth="1"/>
    <col min="5049" max="5049" width="36.5546875" style="63" customWidth="1"/>
    <col min="5050" max="5050" width="0.88671875" style="63" customWidth="1"/>
    <col min="5051" max="5051" width="12.6640625" style="63" customWidth="1"/>
    <col min="5052" max="5052" width="0.88671875" style="63" customWidth="1"/>
    <col min="5053" max="5053" width="12.5546875" style="63" customWidth="1"/>
    <col min="5054" max="5054" width="0.88671875" style="63" customWidth="1"/>
    <col min="5055" max="5055" width="11.6640625" style="63" customWidth="1"/>
    <col min="5056" max="5056" width="0.88671875" style="63" customWidth="1"/>
    <col min="5057" max="5057" width="13.6640625" style="63" customWidth="1"/>
    <col min="5058" max="5059" width="1.109375" style="63" customWidth="1"/>
    <col min="5060" max="5060" width="7.33203125" style="63" customWidth="1"/>
    <col min="5061" max="5061" width="11.6640625" style="63" customWidth="1"/>
    <col min="5062" max="5303" width="7.33203125" style="63"/>
    <col min="5304" max="5304" width="7.33203125" style="63" customWidth="1"/>
    <col min="5305" max="5305" width="36.5546875" style="63" customWidth="1"/>
    <col min="5306" max="5306" width="0.88671875" style="63" customWidth="1"/>
    <col min="5307" max="5307" width="12.6640625" style="63" customWidth="1"/>
    <col min="5308" max="5308" width="0.88671875" style="63" customWidth="1"/>
    <col min="5309" max="5309" width="12.5546875" style="63" customWidth="1"/>
    <col min="5310" max="5310" width="0.88671875" style="63" customWidth="1"/>
    <col min="5311" max="5311" width="11.6640625" style="63" customWidth="1"/>
    <col min="5312" max="5312" width="0.88671875" style="63" customWidth="1"/>
    <col min="5313" max="5313" width="13.6640625" style="63" customWidth="1"/>
    <col min="5314" max="5315" width="1.109375" style="63" customWidth="1"/>
    <col min="5316" max="5316" width="7.33203125" style="63" customWidth="1"/>
    <col min="5317" max="5317" width="11.6640625" style="63" customWidth="1"/>
    <col min="5318" max="5559" width="7.33203125" style="63"/>
    <col min="5560" max="5560" width="7.33203125" style="63" customWidth="1"/>
    <col min="5561" max="5561" width="36.5546875" style="63" customWidth="1"/>
    <col min="5562" max="5562" width="0.88671875" style="63" customWidth="1"/>
    <col min="5563" max="5563" width="12.6640625" style="63" customWidth="1"/>
    <col min="5564" max="5564" width="0.88671875" style="63" customWidth="1"/>
    <col min="5565" max="5565" width="12.5546875" style="63" customWidth="1"/>
    <col min="5566" max="5566" width="0.88671875" style="63" customWidth="1"/>
    <col min="5567" max="5567" width="11.6640625" style="63" customWidth="1"/>
    <col min="5568" max="5568" width="0.88671875" style="63" customWidth="1"/>
    <col min="5569" max="5569" width="13.6640625" style="63" customWidth="1"/>
    <col min="5570" max="5571" width="1.109375" style="63" customWidth="1"/>
    <col min="5572" max="5572" width="7.33203125" style="63" customWidth="1"/>
    <col min="5573" max="5573" width="11.6640625" style="63" customWidth="1"/>
    <col min="5574" max="5815" width="7.33203125" style="63"/>
    <col min="5816" max="5816" width="7.33203125" style="63" customWidth="1"/>
    <col min="5817" max="5817" width="36.5546875" style="63" customWidth="1"/>
    <col min="5818" max="5818" width="0.88671875" style="63" customWidth="1"/>
    <col min="5819" max="5819" width="12.6640625" style="63" customWidth="1"/>
    <col min="5820" max="5820" width="0.88671875" style="63" customWidth="1"/>
    <col min="5821" max="5821" width="12.5546875" style="63" customWidth="1"/>
    <col min="5822" max="5822" width="0.88671875" style="63" customWidth="1"/>
    <col min="5823" max="5823" width="11.6640625" style="63" customWidth="1"/>
    <col min="5824" max="5824" width="0.88671875" style="63" customWidth="1"/>
    <col min="5825" max="5825" width="13.6640625" style="63" customWidth="1"/>
    <col min="5826" max="5827" width="1.109375" style="63" customWidth="1"/>
    <col min="5828" max="5828" width="7.33203125" style="63" customWidth="1"/>
    <col min="5829" max="5829" width="11.6640625" style="63" customWidth="1"/>
    <col min="5830" max="6071" width="7.33203125" style="63"/>
    <col min="6072" max="6072" width="7.33203125" style="63" customWidth="1"/>
    <col min="6073" max="6073" width="36.5546875" style="63" customWidth="1"/>
    <col min="6074" max="6074" width="0.88671875" style="63" customWidth="1"/>
    <col min="6075" max="6075" width="12.6640625" style="63" customWidth="1"/>
    <col min="6076" max="6076" width="0.88671875" style="63" customWidth="1"/>
    <col min="6077" max="6077" width="12.5546875" style="63" customWidth="1"/>
    <col min="6078" max="6078" width="0.88671875" style="63" customWidth="1"/>
    <col min="6079" max="6079" width="11.6640625" style="63" customWidth="1"/>
    <col min="6080" max="6080" width="0.88671875" style="63" customWidth="1"/>
    <col min="6081" max="6081" width="13.6640625" style="63" customWidth="1"/>
    <col min="6082" max="6083" width="1.109375" style="63" customWidth="1"/>
    <col min="6084" max="6084" width="7.33203125" style="63" customWidth="1"/>
    <col min="6085" max="6085" width="11.6640625" style="63" customWidth="1"/>
    <col min="6086" max="6327" width="7.33203125" style="63"/>
    <col min="6328" max="6328" width="7.33203125" style="63" customWidth="1"/>
    <col min="6329" max="6329" width="36.5546875" style="63" customWidth="1"/>
    <col min="6330" max="6330" width="0.88671875" style="63" customWidth="1"/>
    <col min="6331" max="6331" width="12.6640625" style="63" customWidth="1"/>
    <col min="6332" max="6332" width="0.88671875" style="63" customWidth="1"/>
    <col min="6333" max="6333" width="12.5546875" style="63" customWidth="1"/>
    <col min="6334" max="6334" width="0.88671875" style="63" customWidth="1"/>
    <col min="6335" max="6335" width="11.6640625" style="63" customWidth="1"/>
    <col min="6336" max="6336" width="0.88671875" style="63" customWidth="1"/>
    <col min="6337" max="6337" width="13.6640625" style="63" customWidth="1"/>
    <col min="6338" max="6339" width="1.109375" style="63" customWidth="1"/>
    <col min="6340" max="6340" width="7.33203125" style="63" customWidth="1"/>
    <col min="6341" max="6341" width="11.6640625" style="63" customWidth="1"/>
    <col min="6342" max="6583" width="7.33203125" style="63"/>
    <col min="6584" max="6584" width="7.33203125" style="63" customWidth="1"/>
    <col min="6585" max="6585" width="36.5546875" style="63" customWidth="1"/>
    <col min="6586" max="6586" width="0.88671875" style="63" customWidth="1"/>
    <col min="6587" max="6587" width="12.6640625" style="63" customWidth="1"/>
    <col min="6588" max="6588" width="0.88671875" style="63" customWidth="1"/>
    <col min="6589" max="6589" width="12.5546875" style="63" customWidth="1"/>
    <col min="6590" max="6590" width="0.88671875" style="63" customWidth="1"/>
    <col min="6591" max="6591" width="11.6640625" style="63" customWidth="1"/>
    <col min="6592" max="6592" width="0.88671875" style="63" customWidth="1"/>
    <col min="6593" max="6593" width="13.6640625" style="63" customWidth="1"/>
    <col min="6594" max="6595" width="1.109375" style="63" customWidth="1"/>
    <col min="6596" max="6596" width="7.33203125" style="63" customWidth="1"/>
    <col min="6597" max="6597" width="11.6640625" style="63" customWidth="1"/>
    <col min="6598" max="6839" width="7.33203125" style="63"/>
    <col min="6840" max="6840" width="7.33203125" style="63" customWidth="1"/>
    <col min="6841" max="6841" width="36.5546875" style="63" customWidth="1"/>
    <col min="6842" max="6842" width="0.88671875" style="63" customWidth="1"/>
    <col min="6843" max="6843" width="12.6640625" style="63" customWidth="1"/>
    <col min="6844" max="6844" width="0.88671875" style="63" customWidth="1"/>
    <col min="6845" max="6845" width="12.5546875" style="63" customWidth="1"/>
    <col min="6846" max="6846" width="0.88671875" style="63" customWidth="1"/>
    <col min="6847" max="6847" width="11.6640625" style="63" customWidth="1"/>
    <col min="6848" max="6848" width="0.88671875" style="63" customWidth="1"/>
    <col min="6849" max="6849" width="13.6640625" style="63" customWidth="1"/>
    <col min="6850" max="6851" width="1.109375" style="63" customWidth="1"/>
    <col min="6852" max="6852" width="7.33203125" style="63" customWidth="1"/>
    <col min="6853" max="6853" width="11.6640625" style="63" customWidth="1"/>
    <col min="6854" max="7095" width="7.33203125" style="63"/>
    <col min="7096" max="7096" width="7.33203125" style="63" customWidth="1"/>
    <col min="7097" max="7097" width="36.5546875" style="63" customWidth="1"/>
    <col min="7098" max="7098" width="0.88671875" style="63" customWidth="1"/>
    <col min="7099" max="7099" width="12.6640625" style="63" customWidth="1"/>
    <col min="7100" max="7100" width="0.88671875" style="63" customWidth="1"/>
    <col min="7101" max="7101" width="12.5546875" style="63" customWidth="1"/>
    <col min="7102" max="7102" width="0.88671875" style="63" customWidth="1"/>
    <col min="7103" max="7103" width="11.6640625" style="63" customWidth="1"/>
    <col min="7104" max="7104" width="0.88671875" style="63" customWidth="1"/>
    <col min="7105" max="7105" width="13.6640625" style="63" customWidth="1"/>
    <col min="7106" max="7107" width="1.109375" style="63" customWidth="1"/>
    <col min="7108" max="7108" width="7.33203125" style="63" customWidth="1"/>
    <col min="7109" max="7109" width="11.6640625" style="63" customWidth="1"/>
    <col min="7110" max="7351" width="7.33203125" style="63"/>
    <col min="7352" max="7352" width="7.33203125" style="63" customWidth="1"/>
    <col min="7353" max="7353" width="36.5546875" style="63" customWidth="1"/>
    <col min="7354" max="7354" width="0.88671875" style="63" customWidth="1"/>
    <col min="7355" max="7355" width="12.6640625" style="63" customWidth="1"/>
    <col min="7356" max="7356" width="0.88671875" style="63" customWidth="1"/>
    <col min="7357" max="7357" width="12.5546875" style="63" customWidth="1"/>
    <col min="7358" max="7358" width="0.88671875" style="63" customWidth="1"/>
    <col min="7359" max="7359" width="11.6640625" style="63" customWidth="1"/>
    <col min="7360" max="7360" width="0.88671875" style="63" customWidth="1"/>
    <col min="7361" max="7361" width="13.6640625" style="63" customWidth="1"/>
    <col min="7362" max="7363" width="1.109375" style="63" customWidth="1"/>
    <col min="7364" max="7364" width="7.33203125" style="63" customWidth="1"/>
    <col min="7365" max="7365" width="11.6640625" style="63" customWidth="1"/>
    <col min="7366" max="7607" width="7.33203125" style="63"/>
    <col min="7608" max="7608" width="7.33203125" style="63" customWidth="1"/>
    <col min="7609" max="7609" width="36.5546875" style="63" customWidth="1"/>
    <col min="7610" max="7610" width="0.88671875" style="63" customWidth="1"/>
    <col min="7611" max="7611" width="12.6640625" style="63" customWidth="1"/>
    <col min="7612" max="7612" width="0.88671875" style="63" customWidth="1"/>
    <col min="7613" max="7613" width="12.5546875" style="63" customWidth="1"/>
    <col min="7614" max="7614" width="0.88671875" style="63" customWidth="1"/>
    <col min="7615" max="7615" width="11.6640625" style="63" customWidth="1"/>
    <col min="7616" max="7616" width="0.88671875" style="63" customWidth="1"/>
    <col min="7617" max="7617" width="13.6640625" style="63" customWidth="1"/>
    <col min="7618" max="7619" width="1.109375" style="63" customWidth="1"/>
    <col min="7620" max="7620" width="7.33203125" style="63" customWidth="1"/>
    <col min="7621" max="7621" width="11.6640625" style="63" customWidth="1"/>
    <col min="7622" max="7863" width="7.33203125" style="63"/>
    <col min="7864" max="7864" width="7.33203125" style="63" customWidth="1"/>
    <col min="7865" max="7865" width="36.5546875" style="63" customWidth="1"/>
    <col min="7866" max="7866" width="0.88671875" style="63" customWidth="1"/>
    <col min="7867" max="7867" width="12.6640625" style="63" customWidth="1"/>
    <col min="7868" max="7868" width="0.88671875" style="63" customWidth="1"/>
    <col min="7869" max="7869" width="12.5546875" style="63" customWidth="1"/>
    <col min="7870" max="7870" width="0.88671875" style="63" customWidth="1"/>
    <col min="7871" max="7871" width="11.6640625" style="63" customWidth="1"/>
    <col min="7872" max="7872" width="0.88671875" style="63" customWidth="1"/>
    <col min="7873" max="7873" width="13.6640625" style="63" customWidth="1"/>
    <col min="7874" max="7875" width="1.109375" style="63" customWidth="1"/>
    <col min="7876" max="7876" width="7.33203125" style="63" customWidth="1"/>
    <col min="7877" max="7877" width="11.6640625" style="63" customWidth="1"/>
    <col min="7878" max="8119" width="7.33203125" style="63"/>
    <col min="8120" max="8120" width="7.33203125" style="63" customWidth="1"/>
    <col min="8121" max="8121" width="36.5546875" style="63" customWidth="1"/>
    <col min="8122" max="8122" width="0.88671875" style="63" customWidth="1"/>
    <col min="8123" max="8123" width="12.6640625" style="63" customWidth="1"/>
    <col min="8124" max="8124" width="0.88671875" style="63" customWidth="1"/>
    <col min="8125" max="8125" width="12.5546875" style="63" customWidth="1"/>
    <col min="8126" max="8126" width="0.88671875" style="63" customWidth="1"/>
    <col min="8127" max="8127" width="11.6640625" style="63" customWidth="1"/>
    <col min="8128" max="8128" width="0.88671875" style="63" customWidth="1"/>
    <col min="8129" max="8129" width="13.6640625" style="63" customWidth="1"/>
    <col min="8130" max="8131" width="1.109375" style="63" customWidth="1"/>
    <col min="8132" max="8132" width="7.33203125" style="63" customWidth="1"/>
    <col min="8133" max="8133" width="11.6640625" style="63" customWidth="1"/>
    <col min="8134" max="8375" width="7.33203125" style="63"/>
    <col min="8376" max="8376" width="7.33203125" style="63" customWidth="1"/>
    <col min="8377" max="8377" width="36.5546875" style="63" customWidth="1"/>
    <col min="8378" max="8378" width="0.88671875" style="63" customWidth="1"/>
    <col min="8379" max="8379" width="12.6640625" style="63" customWidth="1"/>
    <col min="8380" max="8380" width="0.88671875" style="63" customWidth="1"/>
    <col min="8381" max="8381" width="12.5546875" style="63" customWidth="1"/>
    <col min="8382" max="8382" width="0.88671875" style="63" customWidth="1"/>
    <col min="8383" max="8383" width="11.6640625" style="63" customWidth="1"/>
    <col min="8384" max="8384" width="0.88671875" style="63" customWidth="1"/>
    <col min="8385" max="8385" width="13.6640625" style="63" customWidth="1"/>
    <col min="8386" max="8387" width="1.109375" style="63" customWidth="1"/>
    <col min="8388" max="8388" width="7.33203125" style="63" customWidth="1"/>
    <col min="8389" max="8389" width="11.6640625" style="63" customWidth="1"/>
    <col min="8390" max="8631" width="7.33203125" style="63"/>
    <col min="8632" max="8632" width="7.33203125" style="63" customWidth="1"/>
    <col min="8633" max="8633" width="36.5546875" style="63" customWidth="1"/>
    <col min="8634" max="8634" width="0.88671875" style="63" customWidth="1"/>
    <col min="8635" max="8635" width="12.6640625" style="63" customWidth="1"/>
    <col min="8636" max="8636" width="0.88671875" style="63" customWidth="1"/>
    <col min="8637" max="8637" width="12.5546875" style="63" customWidth="1"/>
    <col min="8638" max="8638" width="0.88671875" style="63" customWidth="1"/>
    <col min="8639" max="8639" width="11.6640625" style="63" customWidth="1"/>
    <col min="8640" max="8640" width="0.88671875" style="63" customWidth="1"/>
    <col min="8641" max="8641" width="13.6640625" style="63" customWidth="1"/>
    <col min="8642" max="8643" width="1.109375" style="63" customWidth="1"/>
    <col min="8644" max="8644" width="7.33203125" style="63" customWidth="1"/>
    <col min="8645" max="8645" width="11.6640625" style="63" customWidth="1"/>
    <col min="8646" max="8887" width="7.33203125" style="63"/>
    <col min="8888" max="8888" width="7.33203125" style="63" customWidth="1"/>
    <col min="8889" max="8889" width="36.5546875" style="63" customWidth="1"/>
    <col min="8890" max="8890" width="0.88671875" style="63" customWidth="1"/>
    <col min="8891" max="8891" width="12.6640625" style="63" customWidth="1"/>
    <col min="8892" max="8892" width="0.88671875" style="63" customWidth="1"/>
    <col min="8893" max="8893" width="12.5546875" style="63" customWidth="1"/>
    <col min="8894" max="8894" width="0.88671875" style="63" customWidth="1"/>
    <col min="8895" max="8895" width="11.6640625" style="63" customWidth="1"/>
    <col min="8896" max="8896" width="0.88671875" style="63" customWidth="1"/>
    <col min="8897" max="8897" width="13.6640625" style="63" customWidth="1"/>
    <col min="8898" max="8899" width="1.109375" style="63" customWidth="1"/>
    <col min="8900" max="8900" width="7.33203125" style="63" customWidth="1"/>
    <col min="8901" max="8901" width="11.6640625" style="63" customWidth="1"/>
    <col min="8902" max="9143" width="7.33203125" style="63"/>
    <col min="9144" max="9144" width="7.33203125" style="63" customWidth="1"/>
    <col min="9145" max="9145" width="36.5546875" style="63" customWidth="1"/>
    <col min="9146" max="9146" width="0.88671875" style="63" customWidth="1"/>
    <col min="9147" max="9147" width="12.6640625" style="63" customWidth="1"/>
    <col min="9148" max="9148" width="0.88671875" style="63" customWidth="1"/>
    <col min="9149" max="9149" width="12.5546875" style="63" customWidth="1"/>
    <col min="9150" max="9150" width="0.88671875" style="63" customWidth="1"/>
    <col min="9151" max="9151" width="11.6640625" style="63" customWidth="1"/>
    <col min="9152" max="9152" width="0.88671875" style="63" customWidth="1"/>
    <col min="9153" max="9153" width="13.6640625" style="63" customWidth="1"/>
    <col min="9154" max="9155" width="1.109375" style="63" customWidth="1"/>
    <col min="9156" max="9156" width="7.33203125" style="63" customWidth="1"/>
    <col min="9157" max="9157" width="11.6640625" style="63" customWidth="1"/>
    <col min="9158" max="9399" width="7.33203125" style="63"/>
    <col min="9400" max="9400" width="7.33203125" style="63" customWidth="1"/>
    <col min="9401" max="9401" width="36.5546875" style="63" customWidth="1"/>
    <col min="9402" max="9402" width="0.88671875" style="63" customWidth="1"/>
    <col min="9403" max="9403" width="12.6640625" style="63" customWidth="1"/>
    <col min="9404" max="9404" width="0.88671875" style="63" customWidth="1"/>
    <col min="9405" max="9405" width="12.5546875" style="63" customWidth="1"/>
    <col min="9406" max="9406" width="0.88671875" style="63" customWidth="1"/>
    <col min="9407" max="9407" width="11.6640625" style="63" customWidth="1"/>
    <col min="9408" max="9408" width="0.88671875" style="63" customWidth="1"/>
    <col min="9409" max="9409" width="13.6640625" style="63" customWidth="1"/>
    <col min="9410" max="9411" width="1.109375" style="63" customWidth="1"/>
    <col min="9412" max="9412" width="7.33203125" style="63" customWidth="1"/>
    <col min="9413" max="9413" width="11.6640625" style="63" customWidth="1"/>
    <col min="9414" max="9655" width="7.33203125" style="63"/>
    <col min="9656" max="9656" width="7.33203125" style="63" customWidth="1"/>
    <col min="9657" max="9657" width="36.5546875" style="63" customWidth="1"/>
    <col min="9658" max="9658" width="0.88671875" style="63" customWidth="1"/>
    <col min="9659" max="9659" width="12.6640625" style="63" customWidth="1"/>
    <col min="9660" max="9660" width="0.88671875" style="63" customWidth="1"/>
    <col min="9661" max="9661" width="12.5546875" style="63" customWidth="1"/>
    <col min="9662" max="9662" width="0.88671875" style="63" customWidth="1"/>
    <col min="9663" max="9663" width="11.6640625" style="63" customWidth="1"/>
    <col min="9664" max="9664" width="0.88671875" style="63" customWidth="1"/>
    <col min="9665" max="9665" width="13.6640625" style="63" customWidth="1"/>
    <col min="9666" max="9667" width="1.109375" style="63" customWidth="1"/>
    <col min="9668" max="9668" width="7.33203125" style="63" customWidth="1"/>
    <col min="9669" max="9669" width="11.6640625" style="63" customWidth="1"/>
    <col min="9670" max="9911" width="7.33203125" style="63"/>
    <col min="9912" max="9912" width="7.33203125" style="63" customWidth="1"/>
    <col min="9913" max="9913" width="36.5546875" style="63" customWidth="1"/>
    <col min="9914" max="9914" width="0.88671875" style="63" customWidth="1"/>
    <col min="9915" max="9915" width="12.6640625" style="63" customWidth="1"/>
    <col min="9916" max="9916" width="0.88671875" style="63" customWidth="1"/>
    <col min="9917" max="9917" width="12.5546875" style="63" customWidth="1"/>
    <col min="9918" max="9918" width="0.88671875" style="63" customWidth="1"/>
    <col min="9919" max="9919" width="11.6640625" style="63" customWidth="1"/>
    <col min="9920" max="9920" width="0.88671875" style="63" customWidth="1"/>
    <col min="9921" max="9921" width="13.6640625" style="63" customWidth="1"/>
    <col min="9922" max="9923" width="1.109375" style="63" customWidth="1"/>
    <col min="9924" max="9924" width="7.33203125" style="63" customWidth="1"/>
    <col min="9925" max="9925" width="11.6640625" style="63" customWidth="1"/>
    <col min="9926" max="10167" width="7.33203125" style="63"/>
    <col min="10168" max="10168" width="7.33203125" style="63" customWidth="1"/>
    <col min="10169" max="10169" width="36.5546875" style="63" customWidth="1"/>
    <col min="10170" max="10170" width="0.88671875" style="63" customWidth="1"/>
    <col min="10171" max="10171" width="12.6640625" style="63" customWidth="1"/>
    <col min="10172" max="10172" width="0.88671875" style="63" customWidth="1"/>
    <col min="10173" max="10173" width="12.5546875" style="63" customWidth="1"/>
    <col min="10174" max="10174" width="0.88671875" style="63" customWidth="1"/>
    <col min="10175" max="10175" width="11.6640625" style="63" customWidth="1"/>
    <col min="10176" max="10176" width="0.88671875" style="63" customWidth="1"/>
    <col min="10177" max="10177" width="13.6640625" style="63" customWidth="1"/>
    <col min="10178" max="10179" width="1.109375" style="63" customWidth="1"/>
    <col min="10180" max="10180" width="7.33203125" style="63" customWidth="1"/>
    <col min="10181" max="10181" width="11.6640625" style="63" customWidth="1"/>
    <col min="10182" max="10423" width="7.33203125" style="63"/>
    <col min="10424" max="10424" width="7.33203125" style="63" customWidth="1"/>
    <col min="10425" max="10425" width="36.5546875" style="63" customWidth="1"/>
    <col min="10426" max="10426" width="0.88671875" style="63" customWidth="1"/>
    <col min="10427" max="10427" width="12.6640625" style="63" customWidth="1"/>
    <col min="10428" max="10428" width="0.88671875" style="63" customWidth="1"/>
    <col min="10429" max="10429" width="12.5546875" style="63" customWidth="1"/>
    <col min="10430" max="10430" width="0.88671875" style="63" customWidth="1"/>
    <col min="10431" max="10431" width="11.6640625" style="63" customWidth="1"/>
    <col min="10432" max="10432" width="0.88671875" style="63" customWidth="1"/>
    <col min="10433" max="10433" width="13.6640625" style="63" customWidth="1"/>
    <col min="10434" max="10435" width="1.109375" style="63" customWidth="1"/>
    <col min="10436" max="10436" width="7.33203125" style="63" customWidth="1"/>
    <col min="10437" max="10437" width="11.6640625" style="63" customWidth="1"/>
    <col min="10438" max="10679" width="7.33203125" style="63"/>
    <col min="10680" max="10680" width="7.33203125" style="63" customWidth="1"/>
    <col min="10681" max="10681" width="36.5546875" style="63" customWidth="1"/>
    <col min="10682" max="10682" width="0.88671875" style="63" customWidth="1"/>
    <col min="10683" max="10683" width="12.6640625" style="63" customWidth="1"/>
    <col min="10684" max="10684" width="0.88671875" style="63" customWidth="1"/>
    <col min="10685" max="10685" width="12.5546875" style="63" customWidth="1"/>
    <col min="10686" max="10686" width="0.88671875" style="63" customWidth="1"/>
    <col min="10687" max="10687" width="11.6640625" style="63" customWidth="1"/>
    <col min="10688" max="10688" width="0.88671875" style="63" customWidth="1"/>
    <col min="10689" max="10689" width="13.6640625" style="63" customWidth="1"/>
    <col min="10690" max="10691" width="1.109375" style="63" customWidth="1"/>
    <col min="10692" max="10692" width="7.33203125" style="63" customWidth="1"/>
    <col min="10693" max="10693" width="11.6640625" style="63" customWidth="1"/>
    <col min="10694" max="10935" width="7.33203125" style="63"/>
    <col min="10936" max="10936" width="7.33203125" style="63" customWidth="1"/>
    <col min="10937" max="10937" width="36.5546875" style="63" customWidth="1"/>
    <col min="10938" max="10938" width="0.88671875" style="63" customWidth="1"/>
    <col min="10939" max="10939" width="12.6640625" style="63" customWidth="1"/>
    <col min="10940" max="10940" width="0.88671875" style="63" customWidth="1"/>
    <col min="10941" max="10941" width="12.5546875" style="63" customWidth="1"/>
    <col min="10942" max="10942" width="0.88671875" style="63" customWidth="1"/>
    <col min="10943" max="10943" width="11.6640625" style="63" customWidth="1"/>
    <col min="10944" max="10944" width="0.88671875" style="63" customWidth="1"/>
    <col min="10945" max="10945" width="13.6640625" style="63" customWidth="1"/>
    <col min="10946" max="10947" width="1.109375" style="63" customWidth="1"/>
    <col min="10948" max="10948" width="7.33203125" style="63" customWidth="1"/>
    <col min="10949" max="10949" width="11.6640625" style="63" customWidth="1"/>
    <col min="10950" max="11191" width="7.33203125" style="63"/>
    <col min="11192" max="11192" width="7.33203125" style="63" customWidth="1"/>
    <col min="11193" max="11193" width="36.5546875" style="63" customWidth="1"/>
    <col min="11194" max="11194" width="0.88671875" style="63" customWidth="1"/>
    <col min="11195" max="11195" width="12.6640625" style="63" customWidth="1"/>
    <col min="11196" max="11196" width="0.88671875" style="63" customWidth="1"/>
    <col min="11197" max="11197" width="12.5546875" style="63" customWidth="1"/>
    <col min="11198" max="11198" width="0.88671875" style="63" customWidth="1"/>
    <col min="11199" max="11199" width="11.6640625" style="63" customWidth="1"/>
    <col min="11200" max="11200" width="0.88671875" style="63" customWidth="1"/>
    <col min="11201" max="11201" width="13.6640625" style="63" customWidth="1"/>
    <col min="11202" max="11203" width="1.109375" style="63" customWidth="1"/>
    <col min="11204" max="11204" width="7.33203125" style="63" customWidth="1"/>
    <col min="11205" max="11205" width="11.6640625" style="63" customWidth="1"/>
    <col min="11206" max="11447" width="7.33203125" style="63"/>
    <col min="11448" max="11448" width="7.33203125" style="63" customWidth="1"/>
    <col min="11449" max="11449" width="36.5546875" style="63" customWidth="1"/>
    <col min="11450" max="11450" width="0.88671875" style="63" customWidth="1"/>
    <col min="11451" max="11451" width="12.6640625" style="63" customWidth="1"/>
    <col min="11452" max="11452" width="0.88671875" style="63" customWidth="1"/>
    <col min="11453" max="11453" width="12.5546875" style="63" customWidth="1"/>
    <col min="11454" max="11454" width="0.88671875" style="63" customWidth="1"/>
    <col min="11455" max="11455" width="11.6640625" style="63" customWidth="1"/>
    <col min="11456" max="11456" width="0.88671875" style="63" customWidth="1"/>
    <col min="11457" max="11457" width="13.6640625" style="63" customWidth="1"/>
    <col min="11458" max="11459" width="1.109375" style="63" customWidth="1"/>
    <col min="11460" max="11460" width="7.33203125" style="63" customWidth="1"/>
    <col min="11461" max="11461" width="11.6640625" style="63" customWidth="1"/>
    <col min="11462" max="11703" width="7.33203125" style="63"/>
    <col min="11704" max="11704" width="7.33203125" style="63" customWidth="1"/>
    <col min="11705" max="11705" width="36.5546875" style="63" customWidth="1"/>
    <col min="11706" max="11706" width="0.88671875" style="63" customWidth="1"/>
    <col min="11707" max="11707" width="12.6640625" style="63" customWidth="1"/>
    <col min="11708" max="11708" width="0.88671875" style="63" customWidth="1"/>
    <col min="11709" max="11709" width="12.5546875" style="63" customWidth="1"/>
    <col min="11710" max="11710" width="0.88671875" style="63" customWidth="1"/>
    <col min="11711" max="11711" width="11.6640625" style="63" customWidth="1"/>
    <col min="11712" max="11712" width="0.88671875" style="63" customWidth="1"/>
    <col min="11713" max="11713" width="13.6640625" style="63" customWidth="1"/>
    <col min="11714" max="11715" width="1.109375" style="63" customWidth="1"/>
    <col min="11716" max="11716" width="7.33203125" style="63" customWidth="1"/>
    <col min="11717" max="11717" width="11.6640625" style="63" customWidth="1"/>
    <col min="11718" max="11959" width="7.33203125" style="63"/>
    <col min="11960" max="11960" width="7.33203125" style="63" customWidth="1"/>
    <col min="11961" max="11961" width="36.5546875" style="63" customWidth="1"/>
    <col min="11962" max="11962" width="0.88671875" style="63" customWidth="1"/>
    <col min="11963" max="11963" width="12.6640625" style="63" customWidth="1"/>
    <col min="11964" max="11964" width="0.88671875" style="63" customWidth="1"/>
    <col min="11965" max="11965" width="12.5546875" style="63" customWidth="1"/>
    <col min="11966" max="11966" width="0.88671875" style="63" customWidth="1"/>
    <col min="11967" max="11967" width="11.6640625" style="63" customWidth="1"/>
    <col min="11968" max="11968" width="0.88671875" style="63" customWidth="1"/>
    <col min="11969" max="11969" width="13.6640625" style="63" customWidth="1"/>
    <col min="11970" max="11971" width="1.109375" style="63" customWidth="1"/>
    <col min="11972" max="11972" width="7.33203125" style="63" customWidth="1"/>
    <col min="11973" max="11973" width="11.6640625" style="63" customWidth="1"/>
    <col min="11974" max="12215" width="7.33203125" style="63"/>
    <col min="12216" max="12216" width="7.33203125" style="63" customWidth="1"/>
    <col min="12217" max="12217" width="36.5546875" style="63" customWidth="1"/>
    <col min="12218" max="12218" width="0.88671875" style="63" customWidth="1"/>
    <col min="12219" max="12219" width="12.6640625" style="63" customWidth="1"/>
    <col min="12220" max="12220" width="0.88671875" style="63" customWidth="1"/>
    <col min="12221" max="12221" width="12.5546875" style="63" customWidth="1"/>
    <col min="12222" max="12222" width="0.88671875" style="63" customWidth="1"/>
    <col min="12223" max="12223" width="11.6640625" style="63" customWidth="1"/>
    <col min="12224" max="12224" width="0.88671875" style="63" customWidth="1"/>
    <col min="12225" max="12225" width="13.6640625" style="63" customWidth="1"/>
    <col min="12226" max="12227" width="1.109375" style="63" customWidth="1"/>
    <col min="12228" max="12228" width="7.33203125" style="63" customWidth="1"/>
    <col min="12229" max="12229" width="11.6640625" style="63" customWidth="1"/>
    <col min="12230" max="12471" width="7.33203125" style="63"/>
    <col min="12472" max="12472" width="7.33203125" style="63" customWidth="1"/>
    <col min="12473" max="12473" width="36.5546875" style="63" customWidth="1"/>
    <col min="12474" max="12474" width="0.88671875" style="63" customWidth="1"/>
    <col min="12475" max="12475" width="12.6640625" style="63" customWidth="1"/>
    <col min="12476" max="12476" width="0.88671875" style="63" customWidth="1"/>
    <col min="12477" max="12477" width="12.5546875" style="63" customWidth="1"/>
    <col min="12478" max="12478" width="0.88671875" style="63" customWidth="1"/>
    <col min="12479" max="12479" width="11.6640625" style="63" customWidth="1"/>
    <col min="12480" max="12480" width="0.88671875" style="63" customWidth="1"/>
    <col min="12481" max="12481" width="13.6640625" style="63" customWidth="1"/>
    <col min="12482" max="12483" width="1.109375" style="63" customWidth="1"/>
    <col min="12484" max="12484" width="7.33203125" style="63" customWidth="1"/>
    <col min="12485" max="12485" width="11.6640625" style="63" customWidth="1"/>
    <col min="12486" max="12727" width="7.33203125" style="63"/>
    <col min="12728" max="12728" width="7.33203125" style="63" customWidth="1"/>
    <col min="12729" max="12729" width="36.5546875" style="63" customWidth="1"/>
    <col min="12730" max="12730" width="0.88671875" style="63" customWidth="1"/>
    <col min="12731" max="12731" width="12.6640625" style="63" customWidth="1"/>
    <col min="12732" max="12732" width="0.88671875" style="63" customWidth="1"/>
    <col min="12733" max="12733" width="12.5546875" style="63" customWidth="1"/>
    <col min="12734" max="12734" width="0.88671875" style="63" customWidth="1"/>
    <col min="12735" max="12735" width="11.6640625" style="63" customWidth="1"/>
    <col min="12736" max="12736" width="0.88671875" style="63" customWidth="1"/>
    <col min="12737" max="12737" width="13.6640625" style="63" customWidth="1"/>
    <col min="12738" max="12739" width="1.109375" style="63" customWidth="1"/>
    <col min="12740" max="12740" width="7.33203125" style="63" customWidth="1"/>
    <col min="12741" max="12741" width="11.6640625" style="63" customWidth="1"/>
    <col min="12742" max="12983" width="7.33203125" style="63"/>
    <col min="12984" max="12984" width="7.33203125" style="63" customWidth="1"/>
    <col min="12985" max="12985" width="36.5546875" style="63" customWidth="1"/>
    <col min="12986" max="12986" width="0.88671875" style="63" customWidth="1"/>
    <col min="12987" max="12987" width="12.6640625" style="63" customWidth="1"/>
    <col min="12988" max="12988" width="0.88671875" style="63" customWidth="1"/>
    <col min="12989" max="12989" width="12.5546875" style="63" customWidth="1"/>
    <col min="12990" max="12990" width="0.88671875" style="63" customWidth="1"/>
    <col min="12991" max="12991" width="11.6640625" style="63" customWidth="1"/>
    <col min="12992" max="12992" width="0.88671875" style="63" customWidth="1"/>
    <col min="12993" max="12993" width="13.6640625" style="63" customWidth="1"/>
    <col min="12994" max="12995" width="1.109375" style="63" customWidth="1"/>
    <col min="12996" max="12996" width="7.33203125" style="63" customWidth="1"/>
    <col min="12997" max="12997" width="11.6640625" style="63" customWidth="1"/>
    <col min="12998" max="13239" width="7.33203125" style="63"/>
    <col min="13240" max="13240" width="7.33203125" style="63" customWidth="1"/>
    <col min="13241" max="13241" width="36.5546875" style="63" customWidth="1"/>
    <col min="13242" max="13242" width="0.88671875" style="63" customWidth="1"/>
    <col min="13243" max="13243" width="12.6640625" style="63" customWidth="1"/>
    <col min="13244" max="13244" width="0.88671875" style="63" customWidth="1"/>
    <col min="13245" max="13245" width="12.5546875" style="63" customWidth="1"/>
    <col min="13246" max="13246" width="0.88671875" style="63" customWidth="1"/>
    <col min="13247" max="13247" width="11.6640625" style="63" customWidth="1"/>
    <col min="13248" max="13248" width="0.88671875" style="63" customWidth="1"/>
    <col min="13249" max="13249" width="13.6640625" style="63" customWidth="1"/>
    <col min="13250" max="13251" width="1.109375" style="63" customWidth="1"/>
    <col min="13252" max="13252" width="7.33203125" style="63" customWidth="1"/>
    <col min="13253" max="13253" width="11.6640625" style="63" customWidth="1"/>
    <col min="13254" max="13495" width="7.33203125" style="63"/>
    <col min="13496" max="13496" width="7.33203125" style="63" customWidth="1"/>
    <col min="13497" max="13497" width="36.5546875" style="63" customWidth="1"/>
    <col min="13498" max="13498" width="0.88671875" style="63" customWidth="1"/>
    <col min="13499" max="13499" width="12.6640625" style="63" customWidth="1"/>
    <col min="13500" max="13500" width="0.88671875" style="63" customWidth="1"/>
    <col min="13501" max="13501" width="12.5546875" style="63" customWidth="1"/>
    <col min="13502" max="13502" width="0.88671875" style="63" customWidth="1"/>
    <col min="13503" max="13503" width="11.6640625" style="63" customWidth="1"/>
    <col min="13504" max="13504" width="0.88671875" style="63" customWidth="1"/>
    <col min="13505" max="13505" width="13.6640625" style="63" customWidth="1"/>
    <col min="13506" max="13507" width="1.109375" style="63" customWidth="1"/>
    <col min="13508" max="13508" width="7.33203125" style="63" customWidth="1"/>
    <col min="13509" max="13509" width="11.6640625" style="63" customWidth="1"/>
    <col min="13510" max="13751" width="7.33203125" style="63"/>
    <col min="13752" max="13752" width="7.33203125" style="63" customWidth="1"/>
    <col min="13753" max="13753" width="36.5546875" style="63" customWidth="1"/>
    <col min="13754" max="13754" width="0.88671875" style="63" customWidth="1"/>
    <col min="13755" max="13755" width="12.6640625" style="63" customWidth="1"/>
    <col min="13756" max="13756" width="0.88671875" style="63" customWidth="1"/>
    <col min="13757" max="13757" width="12.5546875" style="63" customWidth="1"/>
    <col min="13758" max="13758" width="0.88671875" style="63" customWidth="1"/>
    <col min="13759" max="13759" width="11.6640625" style="63" customWidth="1"/>
    <col min="13760" max="13760" width="0.88671875" style="63" customWidth="1"/>
    <col min="13761" max="13761" width="13.6640625" style="63" customWidth="1"/>
    <col min="13762" max="13763" width="1.109375" style="63" customWidth="1"/>
    <col min="13764" max="13764" width="7.33203125" style="63" customWidth="1"/>
    <col min="13765" max="13765" width="11.6640625" style="63" customWidth="1"/>
    <col min="13766" max="14007" width="7.33203125" style="63"/>
    <col min="14008" max="14008" width="7.33203125" style="63" customWidth="1"/>
    <col min="14009" max="14009" width="36.5546875" style="63" customWidth="1"/>
    <col min="14010" max="14010" width="0.88671875" style="63" customWidth="1"/>
    <col min="14011" max="14011" width="12.6640625" style="63" customWidth="1"/>
    <col min="14012" max="14012" width="0.88671875" style="63" customWidth="1"/>
    <col min="14013" max="14013" width="12.5546875" style="63" customWidth="1"/>
    <col min="14014" max="14014" width="0.88671875" style="63" customWidth="1"/>
    <col min="14015" max="14015" width="11.6640625" style="63" customWidth="1"/>
    <col min="14016" max="14016" width="0.88671875" style="63" customWidth="1"/>
    <col min="14017" max="14017" width="13.6640625" style="63" customWidth="1"/>
    <col min="14018" max="14019" width="1.109375" style="63" customWidth="1"/>
    <col min="14020" max="14020" width="7.33203125" style="63" customWidth="1"/>
    <col min="14021" max="14021" width="11.6640625" style="63" customWidth="1"/>
    <col min="14022" max="14263" width="7.33203125" style="63"/>
    <col min="14264" max="14264" width="7.33203125" style="63" customWidth="1"/>
    <col min="14265" max="14265" width="36.5546875" style="63" customWidth="1"/>
    <col min="14266" max="14266" width="0.88671875" style="63" customWidth="1"/>
    <col min="14267" max="14267" width="12.6640625" style="63" customWidth="1"/>
    <col min="14268" max="14268" width="0.88671875" style="63" customWidth="1"/>
    <col min="14269" max="14269" width="12.5546875" style="63" customWidth="1"/>
    <col min="14270" max="14270" width="0.88671875" style="63" customWidth="1"/>
    <col min="14271" max="14271" width="11.6640625" style="63" customWidth="1"/>
    <col min="14272" max="14272" width="0.88671875" style="63" customWidth="1"/>
    <col min="14273" max="14273" width="13.6640625" style="63" customWidth="1"/>
    <col min="14274" max="14275" width="1.109375" style="63" customWidth="1"/>
    <col min="14276" max="14276" width="7.33203125" style="63" customWidth="1"/>
    <col min="14277" max="14277" width="11.6640625" style="63" customWidth="1"/>
    <col min="14278" max="14519" width="7.33203125" style="63"/>
    <col min="14520" max="14520" width="7.33203125" style="63" customWidth="1"/>
    <col min="14521" max="14521" width="36.5546875" style="63" customWidth="1"/>
    <col min="14522" max="14522" width="0.88671875" style="63" customWidth="1"/>
    <col min="14523" max="14523" width="12.6640625" style="63" customWidth="1"/>
    <col min="14524" max="14524" width="0.88671875" style="63" customWidth="1"/>
    <col min="14525" max="14525" width="12.5546875" style="63" customWidth="1"/>
    <col min="14526" max="14526" width="0.88671875" style="63" customWidth="1"/>
    <col min="14527" max="14527" width="11.6640625" style="63" customWidth="1"/>
    <col min="14528" max="14528" width="0.88671875" style="63" customWidth="1"/>
    <col min="14529" max="14529" width="13.6640625" style="63" customWidth="1"/>
    <col min="14530" max="14531" width="1.109375" style="63" customWidth="1"/>
    <col min="14532" max="14532" width="7.33203125" style="63" customWidth="1"/>
    <col min="14533" max="14533" width="11.6640625" style="63" customWidth="1"/>
    <col min="14534" max="14775" width="7.33203125" style="63"/>
    <col min="14776" max="14776" width="7.33203125" style="63" customWidth="1"/>
    <col min="14777" max="14777" width="36.5546875" style="63" customWidth="1"/>
    <col min="14778" max="14778" width="0.88671875" style="63" customWidth="1"/>
    <col min="14779" max="14779" width="12.6640625" style="63" customWidth="1"/>
    <col min="14780" max="14780" width="0.88671875" style="63" customWidth="1"/>
    <col min="14781" max="14781" width="12.5546875" style="63" customWidth="1"/>
    <col min="14782" max="14782" width="0.88671875" style="63" customWidth="1"/>
    <col min="14783" max="14783" width="11.6640625" style="63" customWidth="1"/>
    <col min="14784" max="14784" width="0.88671875" style="63" customWidth="1"/>
    <col min="14785" max="14785" width="13.6640625" style="63" customWidth="1"/>
    <col min="14786" max="14787" width="1.109375" style="63" customWidth="1"/>
    <col min="14788" max="14788" width="7.33203125" style="63" customWidth="1"/>
    <col min="14789" max="14789" width="11.6640625" style="63" customWidth="1"/>
    <col min="14790" max="15031" width="7.33203125" style="63"/>
    <col min="15032" max="15032" width="7.33203125" style="63" customWidth="1"/>
    <col min="15033" max="15033" width="36.5546875" style="63" customWidth="1"/>
    <col min="15034" max="15034" width="0.88671875" style="63" customWidth="1"/>
    <col min="15035" max="15035" width="12.6640625" style="63" customWidth="1"/>
    <col min="15036" max="15036" width="0.88671875" style="63" customWidth="1"/>
    <col min="15037" max="15037" width="12.5546875" style="63" customWidth="1"/>
    <col min="15038" max="15038" width="0.88671875" style="63" customWidth="1"/>
    <col min="15039" max="15039" width="11.6640625" style="63" customWidth="1"/>
    <col min="15040" max="15040" width="0.88671875" style="63" customWidth="1"/>
    <col min="15041" max="15041" width="13.6640625" style="63" customWidth="1"/>
    <col min="15042" max="15043" width="1.109375" style="63" customWidth="1"/>
    <col min="15044" max="15044" width="7.33203125" style="63" customWidth="1"/>
    <col min="15045" max="15045" width="11.6640625" style="63" customWidth="1"/>
    <col min="15046" max="15287" width="7.33203125" style="63"/>
    <col min="15288" max="15288" width="7.33203125" style="63" customWidth="1"/>
    <col min="15289" max="15289" width="36.5546875" style="63" customWidth="1"/>
    <col min="15290" max="15290" width="0.88671875" style="63" customWidth="1"/>
    <col min="15291" max="15291" width="12.6640625" style="63" customWidth="1"/>
    <col min="15292" max="15292" width="0.88671875" style="63" customWidth="1"/>
    <col min="15293" max="15293" width="12.5546875" style="63" customWidth="1"/>
    <col min="15294" max="15294" width="0.88671875" style="63" customWidth="1"/>
    <col min="15295" max="15295" width="11.6640625" style="63" customWidth="1"/>
    <col min="15296" max="15296" width="0.88671875" style="63" customWidth="1"/>
    <col min="15297" max="15297" width="13.6640625" style="63" customWidth="1"/>
    <col min="15298" max="15299" width="1.109375" style="63" customWidth="1"/>
    <col min="15300" max="15300" width="7.33203125" style="63" customWidth="1"/>
    <col min="15301" max="15301" width="11.6640625" style="63" customWidth="1"/>
    <col min="15302" max="15543" width="7.33203125" style="63"/>
    <col min="15544" max="15544" width="7.33203125" style="63" customWidth="1"/>
    <col min="15545" max="15545" width="36.5546875" style="63" customWidth="1"/>
    <col min="15546" max="15546" width="0.88671875" style="63" customWidth="1"/>
    <col min="15547" max="15547" width="12.6640625" style="63" customWidth="1"/>
    <col min="15548" max="15548" width="0.88671875" style="63" customWidth="1"/>
    <col min="15549" max="15549" width="12.5546875" style="63" customWidth="1"/>
    <col min="15550" max="15550" width="0.88671875" style="63" customWidth="1"/>
    <col min="15551" max="15551" width="11.6640625" style="63" customWidth="1"/>
    <col min="15552" max="15552" width="0.88671875" style="63" customWidth="1"/>
    <col min="15553" max="15553" width="13.6640625" style="63" customWidth="1"/>
    <col min="15554" max="15555" width="1.109375" style="63" customWidth="1"/>
    <col min="15556" max="15556" width="7.33203125" style="63" customWidth="1"/>
    <col min="15557" max="15557" width="11.6640625" style="63" customWidth="1"/>
    <col min="15558" max="15799" width="7.33203125" style="63"/>
    <col min="15800" max="15800" width="7.33203125" style="63" customWidth="1"/>
    <col min="15801" max="15801" width="36.5546875" style="63" customWidth="1"/>
    <col min="15802" max="15802" width="0.88671875" style="63" customWidth="1"/>
    <col min="15803" max="15803" width="12.6640625" style="63" customWidth="1"/>
    <col min="15804" max="15804" width="0.88671875" style="63" customWidth="1"/>
    <col min="15805" max="15805" width="12.5546875" style="63" customWidth="1"/>
    <col min="15806" max="15806" width="0.88671875" style="63" customWidth="1"/>
    <col min="15807" max="15807" width="11.6640625" style="63" customWidth="1"/>
    <col min="15808" max="15808" width="0.88671875" style="63" customWidth="1"/>
    <col min="15809" max="15809" width="13.6640625" style="63" customWidth="1"/>
    <col min="15810" max="15811" width="1.109375" style="63" customWidth="1"/>
    <col min="15812" max="15812" width="7.33203125" style="63" customWidth="1"/>
    <col min="15813" max="15813" width="11.6640625" style="63" customWidth="1"/>
    <col min="15814" max="16055" width="7.33203125" style="63"/>
    <col min="16056" max="16056" width="7.33203125" style="63" customWidth="1"/>
    <col min="16057" max="16057" width="36.5546875" style="63" customWidth="1"/>
    <col min="16058" max="16058" width="0.88671875" style="63" customWidth="1"/>
    <col min="16059" max="16059" width="12.6640625" style="63" customWidth="1"/>
    <col min="16060" max="16060" width="0.88671875" style="63" customWidth="1"/>
    <col min="16061" max="16061" width="12.5546875" style="63" customWidth="1"/>
    <col min="16062" max="16062" width="0.88671875" style="63" customWidth="1"/>
    <col min="16063" max="16063" width="11.6640625" style="63" customWidth="1"/>
    <col min="16064" max="16064" width="0.88671875" style="63" customWidth="1"/>
    <col min="16065" max="16065" width="13.6640625" style="63" customWidth="1"/>
    <col min="16066" max="16067" width="1.109375" style="63" customWidth="1"/>
    <col min="16068" max="16068" width="7.33203125" style="63" customWidth="1"/>
    <col min="16069" max="16069" width="11.6640625" style="63" customWidth="1"/>
    <col min="16070" max="16384" width="7.33203125" style="63"/>
  </cols>
  <sheetData>
    <row r="3" spans="2:6" ht="34.799999999999997" customHeight="1">
      <c r="B3" s="67" t="s">
        <v>180</v>
      </c>
      <c r="C3" s="165" t="str">
        <f>+'Gx Business'!C4</f>
        <v>Sep-26</v>
      </c>
      <c r="D3" s="166" t="str">
        <f>+'Gx Business'!D4</f>
        <v>Sep-25</v>
      </c>
      <c r="E3" s="166" t="s">
        <v>18</v>
      </c>
      <c r="F3" s="167" t="s">
        <v>19</v>
      </c>
    </row>
    <row r="4" spans="2:6">
      <c r="B4" s="169"/>
      <c r="C4" s="170"/>
      <c r="D4" s="171"/>
      <c r="E4" s="171"/>
      <c r="F4" s="172"/>
    </row>
    <row r="5" spans="2:6">
      <c r="B5" s="139" t="s">
        <v>51</v>
      </c>
      <c r="C5" s="22">
        <v>858.96799999999996</v>
      </c>
      <c r="D5" s="86">
        <v>864.49800000000005</v>
      </c>
      <c r="E5" s="86">
        <v>-5.5300000000000864</v>
      </c>
      <c r="F5" s="87">
        <v>-6.4000000000000003E-3</v>
      </c>
    </row>
    <row r="6" spans="2:6">
      <c r="B6" s="141" t="s">
        <v>52</v>
      </c>
      <c r="C6" s="36">
        <v>-467.62099999999998</v>
      </c>
      <c r="D6" s="78">
        <v>-352.38600000000002</v>
      </c>
      <c r="E6" s="78">
        <v>-115.23499999999996</v>
      </c>
      <c r="F6" s="79">
        <v>0.32700000000000001</v>
      </c>
    </row>
    <row r="7" spans="2:6">
      <c r="B7" s="141" t="s">
        <v>53</v>
      </c>
      <c r="C7" s="36">
        <v>-501.82100000000003</v>
      </c>
      <c r="D7" s="78">
        <v>-530.52</v>
      </c>
      <c r="E7" s="78">
        <v>28.698999999999955</v>
      </c>
      <c r="F7" s="79">
        <v>-5.4100000000000002E-2</v>
      </c>
    </row>
    <row r="8" spans="2:6">
      <c r="B8" s="174"/>
      <c r="C8" s="175"/>
      <c r="D8" s="175"/>
      <c r="E8" s="176"/>
      <c r="F8" s="177"/>
    </row>
    <row r="9" spans="2:6">
      <c r="B9" s="144" t="s">
        <v>54</v>
      </c>
      <c r="C9" s="60">
        <v>-110.47400000000005</v>
      </c>
      <c r="D9" s="83">
        <v>-18.407999999999902</v>
      </c>
      <c r="E9" s="83">
        <v>-92.066000000000145</v>
      </c>
      <c r="F9" s="84" t="s">
        <v>200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&amp;C&amp;"Arial"&amp;8&amp;K000000INTERNAL&amp;1#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tabColor rgb="FFFFF5EF"/>
  </sheetPr>
  <dimension ref="B1:H10"/>
  <sheetViews>
    <sheetView zoomScale="90" zoomScaleNormal="90" workbookViewId="0">
      <selection activeCell="A2" sqref="A2"/>
    </sheetView>
  </sheetViews>
  <sheetFormatPr baseColWidth="10" defaultColWidth="9.109375" defaultRowHeight="10.199999999999999"/>
  <cols>
    <col min="1" max="1" width="5.109375" style="46" customWidth="1"/>
    <col min="2" max="2" width="39" style="46" customWidth="1"/>
    <col min="3" max="4" width="12.5546875" style="46" customWidth="1"/>
    <col min="5" max="5" width="1.5546875" style="46" customWidth="1"/>
    <col min="6" max="7" width="12.5546875" style="46" customWidth="1"/>
    <col min="8" max="8" width="11.6640625" style="46" customWidth="1"/>
    <col min="9" max="16384" width="9.109375" style="46"/>
  </cols>
  <sheetData>
    <row r="1" spans="2:8">
      <c r="B1" s="205"/>
      <c r="C1" s="205"/>
      <c r="D1" s="205"/>
      <c r="E1" s="205"/>
      <c r="F1" s="205"/>
      <c r="G1" s="205"/>
    </row>
    <row r="2" spans="2:8" ht="25.5" customHeight="1">
      <c r="B2" s="205"/>
      <c r="C2" s="400" t="s">
        <v>181</v>
      </c>
      <c r="D2" s="401"/>
      <c r="E2" s="401"/>
      <c r="F2" s="401"/>
      <c r="G2" s="401"/>
    </row>
    <row r="3" spans="2:8" ht="33.75" customHeight="1">
      <c r="B3" s="392" t="s">
        <v>101</v>
      </c>
      <c r="C3" s="402" t="s">
        <v>61</v>
      </c>
      <c r="D3" s="402"/>
      <c r="E3" s="206"/>
      <c r="F3" s="402" t="s">
        <v>62</v>
      </c>
      <c r="G3" s="402"/>
      <c r="H3" s="207"/>
    </row>
    <row r="4" spans="2:8" ht="14.25" customHeight="1">
      <c r="B4" s="393"/>
      <c r="C4" s="10" t="str">
        <f>+'Enel Chile Results'!C3</f>
        <v>Sep-26</v>
      </c>
      <c r="D4" s="11" t="str">
        <f>+'Gx Business'!D4</f>
        <v>Sep-25</v>
      </c>
      <c r="E4" s="206"/>
      <c r="F4" s="10" t="str">
        <f>+'Enel Chile Results'!C3</f>
        <v>Sep-26</v>
      </c>
      <c r="G4" s="11" t="str">
        <f>+'Gx Business'!D4</f>
        <v>Sep-25</v>
      </c>
    </row>
    <row r="5" spans="2:8">
      <c r="B5" s="169"/>
      <c r="C5" s="170"/>
      <c r="D5" s="171"/>
      <c r="E5" s="206"/>
      <c r="F5" s="170"/>
      <c r="G5" s="171"/>
    </row>
    <row r="6" spans="2:8">
      <c r="B6" s="139" t="s">
        <v>166</v>
      </c>
      <c r="C6" s="22">
        <v>304.20800000000003</v>
      </c>
      <c r="D6" s="86">
        <v>281.911</v>
      </c>
      <c r="E6" s="208"/>
      <c r="F6" s="22">
        <v>247.80361976139261</v>
      </c>
      <c r="G6" s="86">
        <v>223.57927180288399</v>
      </c>
    </row>
    <row r="7" spans="2:8">
      <c r="B7" s="141" t="s">
        <v>167</v>
      </c>
      <c r="C7" s="36">
        <v>99.025000000000006</v>
      </c>
      <c r="D7" s="78">
        <v>74.057000000000002</v>
      </c>
      <c r="E7" s="208"/>
      <c r="F7" s="36">
        <v>47.80171162674236</v>
      </c>
      <c r="G7" s="78">
        <v>43.438206226380892</v>
      </c>
    </row>
    <row r="8" spans="2:8">
      <c r="B8" s="141" t="s">
        <v>168</v>
      </c>
      <c r="C8" s="36">
        <v>2.0110000000000001</v>
      </c>
      <c r="D8" s="78">
        <v>5.0220000000000002</v>
      </c>
      <c r="E8" s="208"/>
      <c r="F8" s="36">
        <v>7.7881218747170884</v>
      </c>
      <c r="G8" s="78">
        <v>7.7424016334696653</v>
      </c>
    </row>
    <row r="9" spans="2:8" ht="6" customHeight="1">
      <c r="B9" s="131"/>
      <c r="C9" s="209"/>
      <c r="D9" s="210"/>
      <c r="E9" s="208"/>
      <c r="F9" s="209"/>
      <c r="G9" s="210"/>
    </row>
    <row r="10" spans="2:8">
      <c r="B10" s="124" t="s">
        <v>64</v>
      </c>
      <c r="C10" s="128">
        <v>405.24400000000009</v>
      </c>
      <c r="D10" s="129">
        <v>360.99</v>
      </c>
      <c r="E10" s="211"/>
      <c r="F10" s="128">
        <v>303.39345326285206</v>
      </c>
      <c r="G10" s="129">
        <v>274.75987966273459</v>
      </c>
    </row>
  </sheetData>
  <mergeCells count="4">
    <mergeCell ref="C2:G2"/>
    <mergeCell ref="C3:D3"/>
    <mergeCell ref="F3:G3"/>
    <mergeCell ref="B3:B4"/>
  </mergeCells>
  <pageMargins left="0.7" right="0.7" top="0.75" bottom="0.75" header="0.3" footer="0.3"/>
  <pageSetup paperSize="9" orientation="portrait" r:id="rId1"/>
  <headerFooter>
    <oddHeader>&amp;C&amp;"Arial"&amp;8&amp;K000000INTERNAL&amp;1#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FFF5EF"/>
  </sheetPr>
  <dimension ref="B1:E10"/>
  <sheetViews>
    <sheetView showGridLines="0" workbookViewId="0">
      <selection activeCell="B3" sqref="B3"/>
    </sheetView>
  </sheetViews>
  <sheetFormatPr baseColWidth="10" defaultColWidth="11.44140625" defaultRowHeight="10.199999999999999"/>
  <cols>
    <col min="1" max="1" width="6.109375" style="212" customWidth="1"/>
    <col min="2" max="2" width="28.5546875" style="212" customWidth="1"/>
    <col min="3" max="4" width="13.109375" style="212" customWidth="1"/>
    <col min="5" max="16384" width="11.44140625" style="212"/>
  </cols>
  <sheetData>
    <row r="1" spans="2:5" ht="16.5" customHeight="1"/>
    <row r="2" spans="2:5" ht="14.25" customHeight="1">
      <c r="B2" s="213"/>
    </row>
    <row r="3" spans="2:5" ht="30" customHeight="1">
      <c r="B3" s="67" t="s">
        <v>165</v>
      </c>
      <c r="C3" s="10" t="s">
        <v>194</v>
      </c>
      <c r="D3" s="11" t="s">
        <v>187</v>
      </c>
    </row>
    <row r="4" spans="2:5" ht="6" customHeight="1">
      <c r="B4" s="16"/>
      <c r="C4" s="16"/>
      <c r="D4" s="17"/>
    </row>
    <row r="5" spans="2:5">
      <c r="B5" s="21" t="s">
        <v>65</v>
      </c>
      <c r="C5" s="374">
        <v>0.85</v>
      </c>
      <c r="D5" s="342">
        <v>0.87</v>
      </c>
    </row>
    <row r="6" spans="2:5" ht="8.25" customHeight="1"/>
    <row r="7" spans="2:5" s="215" customFormat="1" ht="21.75" customHeight="1">
      <c r="B7" s="214"/>
      <c r="C7" s="214"/>
      <c r="D7" s="214"/>
      <c r="E7" s="214"/>
    </row>
    <row r="8" spans="2:5" s="215" customFormat="1" ht="15.75" customHeight="1">
      <c r="B8" s="214"/>
      <c r="C8" s="214"/>
      <c r="D8" s="214"/>
      <c r="E8" s="214"/>
    </row>
    <row r="9" spans="2:5" s="215" customFormat="1" ht="21" customHeight="1">
      <c r="B9" s="214"/>
      <c r="C9" s="214"/>
      <c r="D9" s="214"/>
      <c r="E9" s="214"/>
    </row>
    <row r="10" spans="2:5" s="215" customFormat="1" ht="13.5" customHeight="1">
      <c r="B10" s="214"/>
      <c r="C10" s="214"/>
      <c r="D10" s="214"/>
      <c r="E10" s="214"/>
    </row>
  </sheetData>
  <pageMargins left="0.7" right="0.7" top="0.75" bottom="0.75" header="0.3" footer="0.3"/>
  <pageSetup paperSize="9" orientation="portrait" r:id="rId1"/>
  <headerFooter>
    <oddHeader>&amp;C&amp;"Arial"&amp;8&amp;K000000INTERNAL&amp;1#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tabColor rgb="FFFFF5EF"/>
    <pageSetUpPr fitToPage="1"/>
  </sheetPr>
  <dimension ref="A2:O42"/>
  <sheetViews>
    <sheetView showGridLines="0" zoomScale="90" zoomScaleNormal="90" zoomScaleSheetLayoutView="100" workbookViewId="0">
      <selection activeCell="A2" sqref="A2"/>
    </sheetView>
  </sheetViews>
  <sheetFormatPr baseColWidth="10" defaultColWidth="11.44140625" defaultRowHeight="10.199999999999999"/>
  <cols>
    <col min="1" max="1" width="38.6640625" style="30" customWidth="1"/>
    <col min="2" max="7" width="11.44140625" style="30" customWidth="1"/>
    <col min="8" max="8" width="1.109375" style="30" customWidth="1"/>
    <col min="9" max="9" width="11.33203125" style="30" customWidth="1"/>
    <col min="10" max="11" width="11.44140625" style="30"/>
    <col min="12" max="12" width="1.109375" style="30" customWidth="1"/>
    <col min="13" max="16384" width="11.44140625" style="30"/>
  </cols>
  <sheetData>
    <row r="2" spans="1:15" ht="16.5" customHeight="1">
      <c r="A2" s="216"/>
      <c r="B2" s="406" t="str">
        <f>+'Gx Business'!C4</f>
        <v>Sep-26</v>
      </c>
      <c r="C2" s="407"/>
      <c r="D2" s="407"/>
      <c r="E2" s="404" t="str">
        <f>+'Gx Business'!D4</f>
        <v>Sep-25</v>
      </c>
      <c r="F2" s="405"/>
      <c r="G2" s="405"/>
      <c r="H2" s="7"/>
      <c r="I2" s="404" t="s">
        <v>18</v>
      </c>
      <c r="J2" s="405"/>
      <c r="K2" s="405"/>
      <c r="L2" s="7"/>
      <c r="M2" s="404" t="s">
        <v>19</v>
      </c>
      <c r="N2" s="405"/>
      <c r="O2" s="405"/>
    </row>
    <row r="3" spans="1:15" ht="20.25" customHeight="1">
      <c r="A3" s="410" t="s">
        <v>123</v>
      </c>
      <c r="B3" s="408" t="s">
        <v>76</v>
      </c>
      <c r="C3" s="408" t="s">
        <v>122</v>
      </c>
      <c r="D3" s="408" t="s">
        <v>125</v>
      </c>
      <c r="E3" s="403" t="s">
        <v>76</v>
      </c>
      <c r="F3" s="403" t="s">
        <v>122</v>
      </c>
      <c r="G3" s="403" t="s">
        <v>125</v>
      </c>
      <c r="H3" s="217"/>
      <c r="I3" s="403" t="s">
        <v>76</v>
      </c>
      <c r="J3" s="403" t="s">
        <v>122</v>
      </c>
      <c r="K3" s="403" t="s">
        <v>125</v>
      </c>
      <c r="L3" s="217"/>
      <c r="M3" s="403" t="s">
        <v>76</v>
      </c>
      <c r="N3" s="403" t="s">
        <v>122</v>
      </c>
      <c r="O3" s="403" t="s">
        <v>125</v>
      </c>
    </row>
    <row r="4" spans="1:15" ht="20.25" customHeight="1">
      <c r="A4" s="411"/>
      <c r="B4" s="408"/>
      <c r="C4" s="408"/>
      <c r="D4" s="408"/>
      <c r="E4" s="403"/>
      <c r="F4" s="403"/>
      <c r="G4" s="403"/>
      <c r="H4" s="217"/>
      <c r="I4" s="403"/>
      <c r="J4" s="403"/>
      <c r="K4" s="403"/>
      <c r="L4" s="217"/>
      <c r="M4" s="403"/>
      <c r="N4" s="403"/>
      <c r="O4" s="403"/>
    </row>
    <row r="5" spans="1:15" ht="18" customHeight="1">
      <c r="A5" s="218" t="s">
        <v>66</v>
      </c>
      <c r="B5" s="219">
        <v>12384.172254000001</v>
      </c>
      <c r="C5" s="219">
        <v>4582.1541880000004</v>
      </c>
      <c r="D5" s="219">
        <v>16966.326442000001</v>
      </c>
      <c r="E5" s="220">
        <v>12759.911</v>
      </c>
      <c r="F5" s="220">
        <v>4105.7064500000006</v>
      </c>
      <c r="G5" s="220">
        <v>16865.617450000002</v>
      </c>
      <c r="H5" s="221"/>
      <c r="I5" s="220">
        <f>+B5-E5</f>
        <v>-375.73874599999908</v>
      </c>
      <c r="J5" s="220">
        <f t="shared" ref="J5:K20" si="0">+C5-F5</f>
        <v>476.44773799999984</v>
      </c>
      <c r="K5" s="220">
        <f t="shared" si="0"/>
        <v>100.70899199999985</v>
      </c>
      <c r="L5" s="221"/>
      <c r="M5" s="222">
        <f>+B5/E5-1</f>
        <v>-2.9446815577318652E-2</v>
      </c>
      <c r="N5" s="222">
        <f t="shared" ref="N5:O20" si="1">+C5/F5-1</f>
        <v>0.11604525160341161</v>
      </c>
      <c r="O5" s="222">
        <f t="shared" si="1"/>
        <v>5.9712603050889879E-3</v>
      </c>
    </row>
    <row r="6" spans="1:15">
      <c r="A6" s="139" t="s">
        <v>67</v>
      </c>
      <c r="B6" s="223">
        <v>7920.6355060000005</v>
      </c>
      <c r="C6" s="223">
        <v>297.34073599999999</v>
      </c>
      <c r="D6" s="223">
        <v>8217.9762420000006</v>
      </c>
      <c r="E6" s="224">
        <v>7716.4548329999998</v>
      </c>
      <c r="F6" s="224">
        <v>281.36145399999998</v>
      </c>
      <c r="G6" s="224">
        <v>7997.8162869999996</v>
      </c>
      <c r="H6" s="225"/>
      <c r="I6" s="224">
        <f t="shared" ref="I6:I18" si="2">+B6-E6</f>
        <v>204.18067300000075</v>
      </c>
      <c r="J6" s="224">
        <f t="shared" si="0"/>
        <v>15.979282000000012</v>
      </c>
      <c r="K6" s="224">
        <f t="shared" si="0"/>
        <v>220.15995500000099</v>
      </c>
      <c r="L6" s="225"/>
      <c r="M6" s="226">
        <f t="shared" ref="M6:M8" si="3">+B6/E6-1</f>
        <v>2.6460424821876272E-2</v>
      </c>
      <c r="N6" s="226">
        <f t="shared" si="1"/>
        <v>5.6792719019713278E-2</v>
      </c>
      <c r="O6" s="226">
        <f t="shared" si="1"/>
        <v>2.7527508397243272E-2</v>
      </c>
    </row>
    <row r="7" spans="1:15">
      <c r="A7" s="141" t="s">
        <v>68</v>
      </c>
      <c r="B7" s="227">
        <v>4382.1468889999996</v>
      </c>
      <c r="C7" s="227">
        <v>0</v>
      </c>
      <c r="D7" s="227">
        <v>4382.1468889999996</v>
      </c>
      <c r="E7" s="228">
        <v>4953.6906010000002</v>
      </c>
      <c r="F7" s="228">
        <v>0</v>
      </c>
      <c r="G7" s="228">
        <v>4953.6906010000002</v>
      </c>
      <c r="H7" s="225"/>
      <c r="I7" s="228">
        <f t="shared" si="2"/>
        <v>-571.5437120000006</v>
      </c>
      <c r="J7" s="228">
        <f t="shared" si="0"/>
        <v>0</v>
      </c>
      <c r="K7" s="228">
        <f t="shared" si="0"/>
        <v>-571.5437120000006</v>
      </c>
      <c r="L7" s="225"/>
      <c r="M7" s="229">
        <f t="shared" si="3"/>
        <v>-0.11537735358050483</v>
      </c>
      <c r="N7" s="229" t="s">
        <v>141</v>
      </c>
      <c r="O7" s="229">
        <f t="shared" si="1"/>
        <v>-0.11537735358050483</v>
      </c>
    </row>
    <row r="8" spans="1:15">
      <c r="A8" s="184" t="s">
        <v>82</v>
      </c>
      <c r="B8" s="230">
        <v>81.389859000000001</v>
      </c>
      <c r="C8" s="230">
        <v>4284.8134520000003</v>
      </c>
      <c r="D8" s="230">
        <v>4366.2033110000002</v>
      </c>
      <c r="E8" s="231">
        <v>89.765566000000007</v>
      </c>
      <c r="F8" s="231">
        <v>3824.3449960000003</v>
      </c>
      <c r="G8" s="231">
        <v>3914.1105620000003</v>
      </c>
      <c r="H8" s="225"/>
      <c r="I8" s="231">
        <f t="shared" si="2"/>
        <v>-8.3757070000000056</v>
      </c>
      <c r="J8" s="231">
        <f t="shared" si="0"/>
        <v>460.46845600000006</v>
      </c>
      <c r="K8" s="231">
        <f t="shared" si="0"/>
        <v>452.09274899999991</v>
      </c>
      <c r="L8" s="225"/>
      <c r="M8" s="232">
        <f t="shared" si="3"/>
        <v>-9.3306457845985236E-2</v>
      </c>
      <c r="N8" s="232">
        <f t="shared" si="1"/>
        <v>0.12040452848307837</v>
      </c>
      <c r="O8" s="232">
        <f t="shared" si="1"/>
        <v>0.11550331597403662</v>
      </c>
    </row>
    <row r="9" spans="1:15" ht="16.5" customHeight="1">
      <c r="A9" s="218" t="s">
        <v>69</v>
      </c>
      <c r="B9" s="219">
        <v>11150.805124</v>
      </c>
      <c r="C9" s="219">
        <v>965.6399442620002</v>
      </c>
      <c r="D9" s="219">
        <v>7007.6735382620009</v>
      </c>
      <c r="E9" s="220">
        <v>10979.758153999999</v>
      </c>
      <c r="F9" s="220">
        <v>1290.1258400000002</v>
      </c>
      <c r="G9" s="220">
        <v>7125.7033650000003</v>
      </c>
      <c r="H9" s="221"/>
      <c r="I9" s="220">
        <f t="shared" si="2"/>
        <v>171.04697000000124</v>
      </c>
      <c r="J9" s="220">
        <f t="shared" si="0"/>
        <v>-324.48589573799995</v>
      </c>
      <c r="K9" s="220">
        <f t="shared" si="0"/>
        <v>-118.02982673799943</v>
      </c>
      <c r="L9" s="221"/>
      <c r="M9" s="233">
        <f t="shared" ref="M9:M17" si="4">+B9/E9-1</f>
        <v>1.5578391399967861E-2</v>
      </c>
      <c r="N9" s="233">
        <f t="shared" ref="N9:N18" si="5">+C9/F9-1</f>
        <v>-0.25151491868266118</v>
      </c>
      <c r="O9" s="233">
        <f t="shared" ref="O9:O18" si="6">+D9/G9-1</f>
        <v>-1.6563954558891369E-2</v>
      </c>
    </row>
    <row r="10" spans="1:15">
      <c r="A10" s="139" t="s">
        <v>70</v>
      </c>
      <c r="B10" s="223">
        <v>0</v>
      </c>
      <c r="C10" s="223">
        <v>0</v>
      </c>
      <c r="D10" s="223">
        <v>5108.77153</v>
      </c>
      <c r="E10" s="224">
        <v>0</v>
      </c>
      <c r="F10" s="224">
        <v>0</v>
      </c>
      <c r="G10" s="224">
        <v>5144.1806289999995</v>
      </c>
      <c r="H10" s="225"/>
      <c r="I10" s="224">
        <f t="shared" si="2"/>
        <v>0</v>
      </c>
      <c r="J10" s="224">
        <f t="shared" si="0"/>
        <v>0</v>
      </c>
      <c r="K10" s="224">
        <f t="shared" si="0"/>
        <v>-35.409098999999514</v>
      </c>
      <c r="L10" s="225"/>
      <c r="M10" s="226" t="s">
        <v>141</v>
      </c>
      <c r="N10" s="226" t="s">
        <v>141</v>
      </c>
      <c r="O10" s="226">
        <f t="shared" si="6"/>
        <v>-6.8833311957171572E-3</v>
      </c>
    </row>
    <row r="11" spans="1:15">
      <c r="A11" s="141" t="s">
        <v>71</v>
      </c>
      <c r="B11" s="227">
        <v>7228.4957080000004</v>
      </c>
      <c r="C11" s="227">
        <v>626.077</v>
      </c>
      <c r="D11" s="227">
        <v>2745.8011780000006</v>
      </c>
      <c r="E11" s="228">
        <v>6455.4556360000006</v>
      </c>
      <c r="F11" s="228">
        <v>628.41399999999999</v>
      </c>
      <c r="G11" s="228">
        <v>1939.6890070000009</v>
      </c>
      <c r="H11" s="225"/>
      <c r="I11" s="228">
        <f t="shared" si="2"/>
        <v>773.04007199999978</v>
      </c>
      <c r="J11" s="228">
        <f t="shared" si="0"/>
        <v>-2.3369999999999891</v>
      </c>
      <c r="K11" s="228">
        <f t="shared" si="0"/>
        <v>806.11217099999976</v>
      </c>
      <c r="L11" s="225"/>
      <c r="M11" s="229">
        <f t="shared" si="4"/>
        <v>0.11974988530461017</v>
      </c>
      <c r="N11" s="229" t="s">
        <v>141</v>
      </c>
      <c r="O11" s="229">
        <f t="shared" si="6"/>
        <v>0.41558835879920997</v>
      </c>
    </row>
    <row r="12" spans="1:15">
      <c r="A12" s="141" t="s">
        <v>156</v>
      </c>
      <c r="B12" s="227">
        <v>3922.3094160000001</v>
      </c>
      <c r="C12" s="227">
        <v>339.56294426200014</v>
      </c>
      <c r="D12" s="227">
        <v>4261.8723602620003</v>
      </c>
      <c r="E12" s="228">
        <v>4524.3025179999995</v>
      </c>
      <c r="F12" s="228">
        <v>661.71184000000017</v>
      </c>
      <c r="G12" s="228">
        <v>5186.0143579999994</v>
      </c>
      <c r="H12" s="225"/>
      <c r="I12" s="228">
        <f t="shared" si="2"/>
        <v>-601.99310199999945</v>
      </c>
      <c r="J12" s="228">
        <f t="shared" si="0"/>
        <v>-322.14889573800002</v>
      </c>
      <c r="K12" s="228">
        <f t="shared" si="0"/>
        <v>-924.14199773799919</v>
      </c>
      <c r="L12" s="225"/>
      <c r="M12" s="229">
        <f t="shared" si="4"/>
        <v>-0.13305765907672218</v>
      </c>
      <c r="N12" s="229">
        <f t="shared" si="5"/>
        <v>-0.48684166772352133</v>
      </c>
      <c r="O12" s="229">
        <f t="shared" si="6"/>
        <v>-0.17819888915510007</v>
      </c>
    </row>
    <row r="13" spans="1:15" ht="16.5" hidden="1" customHeight="1">
      <c r="A13" s="234" t="s">
        <v>72</v>
      </c>
      <c r="B13" s="235">
        <v>0</v>
      </c>
      <c r="C13" s="235">
        <v>0</v>
      </c>
      <c r="D13" s="235">
        <v>0</v>
      </c>
      <c r="E13" s="236">
        <v>0</v>
      </c>
      <c r="F13" s="236">
        <v>0</v>
      </c>
      <c r="G13" s="236">
        <v>0</v>
      </c>
      <c r="H13" s="221"/>
      <c r="I13" s="236">
        <f t="shared" si="2"/>
        <v>0</v>
      </c>
      <c r="J13" s="236">
        <f t="shared" si="0"/>
        <v>0</v>
      </c>
      <c r="K13" s="236">
        <f t="shared" si="0"/>
        <v>0</v>
      </c>
      <c r="L13" s="221"/>
      <c r="M13" s="237" t="e">
        <f t="shared" si="4"/>
        <v>#DIV/0!</v>
      </c>
      <c r="N13" s="237" t="e">
        <f t="shared" si="5"/>
        <v>#DIV/0!</v>
      </c>
      <c r="O13" s="237" t="e">
        <f t="shared" si="6"/>
        <v>#DIV/0!</v>
      </c>
    </row>
    <row r="14" spans="1:15" ht="16.5" customHeight="1">
      <c r="A14" s="218" t="s">
        <v>73</v>
      </c>
      <c r="B14" s="219">
        <v>23534.683736999999</v>
      </c>
      <c r="C14" s="219">
        <v>5547.7957562619995</v>
      </c>
      <c r="D14" s="219">
        <v>23973.707963262001</v>
      </c>
      <c r="E14" s="220">
        <v>23739.483134999999</v>
      </c>
      <c r="F14" s="220">
        <v>5395.8253879999993</v>
      </c>
      <c r="G14" s="220">
        <v>23991.127893999997</v>
      </c>
      <c r="H14" s="221"/>
      <c r="I14" s="220">
        <f t="shared" si="2"/>
        <v>-204.7993979999992</v>
      </c>
      <c r="J14" s="220">
        <f t="shared" si="0"/>
        <v>151.97036826200019</v>
      </c>
      <c r="K14" s="220">
        <f t="shared" si="0"/>
        <v>-17.419930737996765</v>
      </c>
      <c r="L14" s="221"/>
      <c r="M14" s="233">
        <f t="shared" si="4"/>
        <v>-8.6269526946042285E-3</v>
      </c>
      <c r="N14" s="233">
        <f t="shared" si="5"/>
        <v>2.8164434045618636E-2</v>
      </c>
      <c r="O14" s="233">
        <f t="shared" si="6"/>
        <v>-7.2609886517061017E-4</v>
      </c>
    </row>
    <row r="15" spans="1:15">
      <c r="A15" s="139" t="s">
        <v>157</v>
      </c>
      <c r="B15" s="223">
        <v>7866.6731460000001</v>
      </c>
      <c r="C15" s="223">
        <v>242.278606</v>
      </c>
      <c r="D15" s="223">
        <v>8108.9517519999999</v>
      </c>
      <c r="E15" s="224">
        <v>7866.528241</v>
      </c>
      <c r="F15" s="224">
        <v>234.55269899999999</v>
      </c>
      <c r="G15" s="224">
        <v>8101.0809399999998</v>
      </c>
      <c r="H15" s="225"/>
      <c r="I15" s="224">
        <f t="shared" si="2"/>
        <v>0.14490500000010798</v>
      </c>
      <c r="J15" s="224">
        <f t="shared" si="0"/>
        <v>7.7259070000000065</v>
      </c>
      <c r="K15" s="224">
        <f t="shared" si="0"/>
        <v>7.8708120000001145</v>
      </c>
      <c r="L15" s="225"/>
      <c r="M15" s="226">
        <f t="shared" si="4"/>
        <v>1.8420451253886583E-5</v>
      </c>
      <c r="N15" s="226">
        <f t="shared" si="5"/>
        <v>3.2938896175311205E-2</v>
      </c>
      <c r="O15" s="226">
        <f t="shared" si="6"/>
        <v>9.7157552903048838E-4</v>
      </c>
    </row>
    <row r="16" spans="1:15">
      <c r="A16" s="141" t="s">
        <v>158</v>
      </c>
      <c r="B16" s="227">
        <v>14204.545491999999</v>
      </c>
      <c r="C16" s="227">
        <v>1.6191919999993141</v>
      </c>
      <c r="D16" s="227">
        <v>14206.164683999999</v>
      </c>
      <c r="E16" s="228">
        <v>14581.115898</v>
      </c>
      <c r="F16" s="228">
        <v>2.1266079999995045</v>
      </c>
      <c r="G16" s="228">
        <v>14583.242505999999</v>
      </c>
      <c r="H16" s="225"/>
      <c r="I16" s="228">
        <f t="shared" si="2"/>
        <v>-376.57040600000073</v>
      </c>
      <c r="J16" s="228">
        <f t="shared" si="0"/>
        <v>-0.50741600000019038</v>
      </c>
      <c r="K16" s="228">
        <f t="shared" si="0"/>
        <v>-377.07782199999929</v>
      </c>
      <c r="L16" s="225"/>
      <c r="M16" s="229">
        <f t="shared" si="4"/>
        <v>-2.5825897594823455E-2</v>
      </c>
      <c r="N16" s="229">
        <f t="shared" si="5"/>
        <v>-0.23860344736797223</v>
      </c>
      <c r="O16" s="229">
        <f t="shared" si="6"/>
        <v>-2.5856925978214873E-2</v>
      </c>
    </row>
    <row r="17" spans="1:15">
      <c r="A17" s="141" t="s">
        <v>159</v>
      </c>
      <c r="B17" s="227">
        <v>1463.465099</v>
      </c>
      <c r="C17" s="227">
        <v>195.12642826199988</v>
      </c>
      <c r="D17" s="227">
        <v>1658.591527262</v>
      </c>
      <c r="E17" s="228">
        <v>1291.838996</v>
      </c>
      <c r="F17" s="228">
        <v>14.965452000000001</v>
      </c>
      <c r="G17" s="228">
        <v>1306.8044479999999</v>
      </c>
      <c r="H17" s="225"/>
      <c r="I17" s="228">
        <f t="shared" si="2"/>
        <v>171.62610300000006</v>
      </c>
      <c r="J17" s="228">
        <f t="shared" si="0"/>
        <v>180.16097626199988</v>
      </c>
      <c r="K17" s="228">
        <f t="shared" si="0"/>
        <v>351.78707926200013</v>
      </c>
      <c r="L17" s="225"/>
      <c r="M17" s="229">
        <f t="shared" si="4"/>
        <v>0.13285409678095839</v>
      </c>
      <c r="N17" s="229" t="s">
        <v>141</v>
      </c>
      <c r="O17" s="229">
        <f t="shared" si="6"/>
        <v>0.26919642016859746</v>
      </c>
    </row>
    <row r="18" spans="1:15">
      <c r="A18" s="184" t="s">
        <v>160</v>
      </c>
      <c r="B18" s="230">
        <v>0</v>
      </c>
      <c r="C18" s="230">
        <v>5108.77153</v>
      </c>
      <c r="D18" s="230">
        <v>5108.77153</v>
      </c>
      <c r="E18" s="231">
        <v>0</v>
      </c>
      <c r="F18" s="231">
        <v>5144.1806289999995</v>
      </c>
      <c r="G18" s="231">
        <v>5144.1806289999995</v>
      </c>
      <c r="H18" s="225"/>
      <c r="I18" s="231">
        <f t="shared" si="2"/>
        <v>0</v>
      </c>
      <c r="J18" s="231">
        <f t="shared" si="0"/>
        <v>-35.409098999999514</v>
      </c>
      <c r="K18" s="231">
        <f t="shared" si="0"/>
        <v>-35.409098999999514</v>
      </c>
      <c r="L18" s="225"/>
      <c r="M18" s="232" t="s">
        <v>141</v>
      </c>
      <c r="N18" s="232">
        <f t="shared" si="5"/>
        <v>-6.8833311957171572E-3</v>
      </c>
      <c r="O18" s="232">
        <f t="shared" si="6"/>
        <v>-6.8833311957171572E-3</v>
      </c>
    </row>
    <row r="19" spans="1:15" ht="13.5" customHeight="1">
      <c r="A19" s="218" t="s">
        <v>74</v>
      </c>
      <c r="B19" s="219"/>
      <c r="C19" s="219"/>
      <c r="D19" s="219">
        <v>60092.995044073221</v>
      </c>
      <c r="E19" s="220"/>
      <c r="F19" s="220"/>
      <c r="G19" s="220">
        <v>60043.73871384449</v>
      </c>
      <c r="H19" s="221"/>
      <c r="I19" s="220"/>
      <c r="J19" s="220"/>
      <c r="K19" s="220">
        <f t="shared" si="0"/>
        <v>49.256330228730803</v>
      </c>
      <c r="L19" s="221"/>
      <c r="M19" s="233"/>
      <c r="N19" s="233"/>
      <c r="O19" s="233">
        <f t="shared" si="1"/>
        <v>8.2034082626791793E-4</v>
      </c>
    </row>
    <row r="20" spans="1:15" ht="14.25" customHeight="1">
      <c r="A20" s="73" t="s">
        <v>75</v>
      </c>
      <c r="B20" s="238"/>
      <c r="C20" s="238"/>
      <c r="D20" s="239">
        <v>0.39894346996150343</v>
      </c>
      <c r="E20" s="74"/>
      <c r="F20" s="74"/>
      <c r="G20" s="240">
        <v>0.3995608602644905</v>
      </c>
      <c r="H20" s="241"/>
      <c r="I20" s="74"/>
      <c r="J20" s="74"/>
      <c r="K20" s="242">
        <f t="shared" si="0"/>
        <v>-6.1739030298707531E-4</v>
      </c>
      <c r="L20" s="241"/>
      <c r="M20" s="243"/>
      <c r="N20" s="243"/>
      <c r="O20" s="242">
        <f t="shared" si="1"/>
        <v>-1.5451721236618976E-3</v>
      </c>
    </row>
    <row r="21" spans="1:15" s="76" customFormat="1" ht="11.25" customHeight="1">
      <c r="A21" s="409"/>
      <c r="B21" s="409"/>
      <c r="C21" s="409"/>
      <c r="D21" s="409"/>
      <c r="E21" s="244"/>
      <c r="F21" s="244"/>
      <c r="G21" s="244"/>
      <c r="H21" s="244"/>
      <c r="I21" s="245"/>
      <c r="L21" s="244"/>
    </row>
    <row r="22" spans="1:15" s="76" customFormat="1" ht="11.25" customHeight="1">
      <c r="A22" s="244"/>
      <c r="B22" s="244"/>
      <c r="C22" s="244"/>
      <c r="D22" s="244"/>
      <c r="E22" s="244"/>
      <c r="F22" s="244"/>
      <c r="G22" s="244"/>
      <c r="H22" s="244"/>
      <c r="I22" s="245"/>
      <c r="L22" s="244"/>
    </row>
    <row r="23" spans="1:15" ht="16.5" customHeight="1">
      <c r="A23" s="216"/>
      <c r="B23" s="406" t="str">
        <f>+'Gx Business'!G4</f>
        <v>Q3 2026</v>
      </c>
      <c r="C23" s="407"/>
      <c r="D23" s="407"/>
      <c r="E23" s="404" t="str">
        <f>+'Gx Business'!H4</f>
        <v>Q3 2025</v>
      </c>
      <c r="F23" s="405"/>
      <c r="G23" s="405"/>
      <c r="H23" s="7"/>
      <c r="I23" s="404" t="s">
        <v>18</v>
      </c>
      <c r="J23" s="405"/>
      <c r="K23" s="405"/>
      <c r="L23" s="7"/>
      <c r="M23" s="404" t="s">
        <v>19</v>
      </c>
      <c r="N23" s="405"/>
      <c r="O23" s="405"/>
    </row>
    <row r="24" spans="1:15" ht="23.25" customHeight="1">
      <c r="A24" s="410" t="s">
        <v>124</v>
      </c>
      <c r="B24" s="408" t="s">
        <v>76</v>
      </c>
      <c r="C24" s="408" t="s">
        <v>122</v>
      </c>
      <c r="D24" s="408" t="s">
        <v>125</v>
      </c>
      <c r="E24" s="403" t="s">
        <v>76</v>
      </c>
      <c r="F24" s="403" t="s">
        <v>122</v>
      </c>
      <c r="G24" s="403" t="s">
        <v>125</v>
      </c>
      <c r="H24" s="217"/>
      <c r="I24" s="403" t="s">
        <v>76</v>
      </c>
      <c r="J24" s="403" t="s">
        <v>122</v>
      </c>
      <c r="K24" s="403" t="s">
        <v>125</v>
      </c>
      <c r="L24" s="217"/>
      <c r="M24" s="403" t="s">
        <v>76</v>
      </c>
      <c r="N24" s="403" t="s">
        <v>122</v>
      </c>
      <c r="O24" s="403" t="s">
        <v>125</v>
      </c>
    </row>
    <row r="25" spans="1:15" ht="20.25" customHeight="1">
      <c r="A25" s="411"/>
      <c r="B25" s="408"/>
      <c r="C25" s="408"/>
      <c r="D25" s="408"/>
      <c r="E25" s="403"/>
      <c r="F25" s="403"/>
      <c r="G25" s="403"/>
      <c r="H25" s="217"/>
      <c r="I25" s="403"/>
      <c r="J25" s="403"/>
      <c r="K25" s="403"/>
      <c r="L25" s="217"/>
      <c r="M25" s="403"/>
      <c r="N25" s="403"/>
      <c r="O25" s="403"/>
    </row>
    <row r="26" spans="1:15" ht="16.5" customHeight="1">
      <c r="A26" s="218" t="s">
        <v>66</v>
      </c>
      <c r="B26" s="219">
        <v>4574.7165980000009</v>
      </c>
      <c r="C26" s="219">
        <v>1494.0619390000006</v>
      </c>
      <c r="D26" s="219">
        <v>6068.778537000002</v>
      </c>
      <c r="E26" s="220">
        <v>4039.6067050000001</v>
      </c>
      <c r="F26" s="220">
        <v>1352.4720960000009</v>
      </c>
      <c r="G26" s="220">
        <v>5392.0788010000033</v>
      </c>
      <c r="H26" s="221"/>
      <c r="I26" s="220">
        <f>+B26-E26</f>
        <v>535.10989300000074</v>
      </c>
      <c r="J26" s="220">
        <f t="shared" ref="J26:K41" si="7">+C26-F26</f>
        <v>141.58984299999975</v>
      </c>
      <c r="K26" s="220">
        <f t="shared" si="7"/>
        <v>676.69973599999867</v>
      </c>
      <c r="L26" s="221"/>
      <c r="M26" s="222">
        <f>+B26/E26-1</f>
        <v>0.13246583939413492</v>
      </c>
      <c r="N26" s="222">
        <f t="shared" ref="N26:O41" si="8">+C26/F26-1</f>
        <v>0.10468965934214713</v>
      </c>
      <c r="O26" s="222">
        <f t="shared" si="8"/>
        <v>0.12549885878420386</v>
      </c>
    </row>
    <row r="27" spans="1:15">
      <c r="A27" s="139" t="s">
        <v>67</v>
      </c>
      <c r="B27" s="223">
        <v>3745.7754620000005</v>
      </c>
      <c r="C27" s="223">
        <v>154.38019799999998</v>
      </c>
      <c r="D27" s="223">
        <v>3900.1556600000004</v>
      </c>
      <c r="E27" s="224">
        <v>2455.6135249999998</v>
      </c>
      <c r="F27" s="224">
        <v>126.04977799999998</v>
      </c>
      <c r="G27" s="224">
        <v>2581.6633029999994</v>
      </c>
      <c r="H27" s="225"/>
      <c r="I27" s="224">
        <f t="shared" ref="I27" si="9">+B27-E27</f>
        <v>1290.1619370000008</v>
      </c>
      <c r="J27" s="224">
        <f t="shared" si="7"/>
        <v>28.330420000000004</v>
      </c>
      <c r="K27" s="224">
        <f t="shared" si="7"/>
        <v>1318.492357000001</v>
      </c>
      <c r="L27" s="225"/>
      <c r="M27" s="226">
        <f t="shared" ref="M27" si="10">+B27/E27-1</f>
        <v>0.52539291051510273</v>
      </c>
      <c r="N27" s="226">
        <f t="shared" si="8"/>
        <v>0.22475581035930103</v>
      </c>
      <c r="O27" s="226">
        <f t="shared" si="8"/>
        <v>0.51071429627088016</v>
      </c>
    </row>
    <row r="28" spans="1:15">
      <c r="A28" s="141" t="s">
        <v>68</v>
      </c>
      <c r="B28" s="227">
        <v>803.44832399999996</v>
      </c>
      <c r="C28" s="227">
        <v>0</v>
      </c>
      <c r="D28" s="227">
        <v>803.44832399999996</v>
      </c>
      <c r="E28" s="228">
        <v>1553.2746080000006</v>
      </c>
      <c r="F28" s="228">
        <v>0</v>
      </c>
      <c r="G28" s="228">
        <v>1553.2746080000006</v>
      </c>
      <c r="H28" s="225"/>
      <c r="I28" s="228">
        <f t="shared" ref="I28:I39" si="11">+B28-E28</f>
        <v>-749.82628400000067</v>
      </c>
      <c r="J28" s="228">
        <f t="shared" ref="J28:J39" si="12">+C28-F28</f>
        <v>0</v>
      </c>
      <c r="K28" s="228">
        <f t="shared" ref="K28:K39" si="13">+D28-G28</f>
        <v>-749.82628400000067</v>
      </c>
      <c r="L28" s="225"/>
      <c r="M28" s="229">
        <f t="shared" ref="M28:M38" si="14">+B28/E28-1</f>
        <v>-0.48273903412705521</v>
      </c>
      <c r="N28" s="229" t="s">
        <v>141</v>
      </c>
      <c r="O28" s="229">
        <f t="shared" ref="O28:O39" si="15">+D28/G28-1</f>
        <v>-0.48273903412705521</v>
      </c>
    </row>
    <row r="29" spans="1:15">
      <c r="A29" s="184" t="s">
        <v>82</v>
      </c>
      <c r="B29" s="230">
        <v>25.492812000000001</v>
      </c>
      <c r="C29" s="230">
        <v>1339.6817410000003</v>
      </c>
      <c r="D29" s="230">
        <v>1365.1745530000003</v>
      </c>
      <c r="E29" s="231">
        <v>30.718572000000009</v>
      </c>
      <c r="F29" s="231">
        <v>1226.4223180000004</v>
      </c>
      <c r="G29" s="231">
        <v>1257.1408900000006</v>
      </c>
      <c r="H29" s="225"/>
      <c r="I29" s="231">
        <f t="shared" si="11"/>
        <v>-5.2257600000000082</v>
      </c>
      <c r="J29" s="231">
        <f t="shared" si="12"/>
        <v>113.25942299999997</v>
      </c>
      <c r="K29" s="231">
        <f t="shared" si="13"/>
        <v>108.03366299999971</v>
      </c>
      <c r="L29" s="225"/>
      <c r="M29" s="232">
        <f t="shared" si="14"/>
        <v>-0.1701172827955677</v>
      </c>
      <c r="N29" s="232">
        <f t="shared" ref="N29:N39" si="16">+C29/F29-1</f>
        <v>9.2349447117611838E-2</v>
      </c>
      <c r="O29" s="232">
        <f t="shared" si="15"/>
        <v>8.5936002765767627E-2</v>
      </c>
    </row>
    <row r="30" spans="1:15" ht="16.5" customHeight="1">
      <c r="A30" s="218" t="s">
        <v>69</v>
      </c>
      <c r="B30" s="219">
        <v>3620.1628470000005</v>
      </c>
      <c r="C30" s="219">
        <v>301.41433111300012</v>
      </c>
      <c r="D30" s="219">
        <v>2282.9939481130014</v>
      </c>
      <c r="E30" s="220">
        <v>3960.4626899999994</v>
      </c>
      <c r="F30" s="220">
        <v>396.2857317820002</v>
      </c>
      <c r="G30" s="220">
        <v>2704.1130557820006</v>
      </c>
      <c r="H30" s="221"/>
      <c r="I30" s="220">
        <f t="shared" si="11"/>
        <v>-340.29984299999887</v>
      </c>
      <c r="J30" s="220">
        <f t="shared" si="12"/>
        <v>-94.871400669000082</v>
      </c>
      <c r="K30" s="220">
        <f t="shared" si="13"/>
        <v>-421.11910766899928</v>
      </c>
      <c r="L30" s="221"/>
      <c r="M30" s="233">
        <f t="shared" si="14"/>
        <v>-8.5924264318722576E-2</v>
      </c>
      <c r="N30" s="233">
        <f t="shared" si="16"/>
        <v>-0.23940150517755598</v>
      </c>
      <c r="O30" s="233">
        <f t="shared" si="15"/>
        <v>-0.15573280368901443</v>
      </c>
    </row>
    <row r="31" spans="1:15">
      <c r="A31" s="139" t="s">
        <v>70</v>
      </c>
      <c r="B31" s="223">
        <v>0</v>
      </c>
      <c r="C31" s="223">
        <v>0</v>
      </c>
      <c r="D31" s="223">
        <v>1638.5832299999997</v>
      </c>
      <c r="E31" s="224">
        <v>0</v>
      </c>
      <c r="F31" s="224">
        <v>0</v>
      </c>
      <c r="G31" s="224">
        <v>1652.6353659999995</v>
      </c>
      <c r="H31" s="225"/>
      <c r="I31" s="224">
        <f t="shared" si="11"/>
        <v>0</v>
      </c>
      <c r="J31" s="224">
        <f t="shared" si="12"/>
        <v>0</v>
      </c>
      <c r="K31" s="224">
        <f t="shared" si="13"/>
        <v>-14.052135999999791</v>
      </c>
      <c r="L31" s="225"/>
      <c r="M31" s="226" t="s">
        <v>141</v>
      </c>
      <c r="N31" s="226" t="s">
        <v>141</v>
      </c>
      <c r="O31" s="226">
        <f t="shared" si="15"/>
        <v>-8.5028653562044809E-3</v>
      </c>
    </row>
    <row r="32" spans="1:15">
      <c r="A32" s="141" t="s">
        <v>71</v>
      </c>
      <c r="B32" s="227">
        <v>2805.9034950000005</v>
      </c>
      <c r="C32" s="227">
        <v>196.51499999999999</v>
      </c>
      <c r="D32" s="227">
        <v>1363.8352650000011</v>
      </c>
      <c r="E32" s="228">
        <v>2071.200737000001</v>
      </c>
      <c r="F32" s="228">
        <v>197.245</v>
      </c>
      <c r="G32" s="228">
        <v>615.8103710000014</v>
      </c>
      <c r="H32" s="225"/>
      <c r="I32" s="228">
        <f t="shared" si="11"/>
        <v>734.70275799999945</v>
      </c>
      <c r="J32" s="228">
        <f t="shared" si="12"/>
        <v>-0.73000000000001819</v>
      </c>
      <c r="K32" s="228">
        <f t="shared" si="13"/>
        <v>748.02489399999968</v>
      </c>
      <c r="L32" s="225"/>
      <c r="M32" s="229">
        <f t="shared" si="14"/>
        <v>0.35472310572087196</v>
      </c>
      <c r="N32" s="229" t="s">
        <v>141</v>
      </c>
      <c r="O32" s="229">
        <f t="shared" si="15"/>
        <v>1.2147000590218999</v>
      </c>
    </row>
    <row r="33" spans="1:15">
      <c r="A33" s="141" t="s">
        <v>156</v>
      </c>
      <c r="B33" s="227">
        <v>814.25935200000004</v>
      </c>
      <c r="C33" s="227">
        <v>104.89933111300013</v>
      </c>
      <c r="D33" s="227">
        <v>919.15868311300028</v>
      </c>
      <c r="E33" s="228">
        <v>1889.2619529999993</v>
      </c>
      <c r="F33" s="228">
        <v>199.04073178200019</v>
      </c>
      <c r="G33" s="228">
        <v>2088.3026847819992</v>
      </c>
      <c r="H33" s="225"/>
      <c r="I33" s="228">
        <f t="shared" si="11"/>
        <v>-1075.0026009999992</v>
      </c>
      <c r="J33" s="228">
        <f t="shared" si="12"/>
        <v>-94.141400669000063</v>
      </c>
      <c r="K33" s="228">
        <f t="shared" si="13"/>
        <v>-1169.144001668999</v>
      </c>
      <c r="L33" s="225"/>
      <c r="M33" s="229">
        <f t="shared" si="14"/>
        <v>-0.56900664266963075</v>
      </c>
      <c r="N33" s="229">
        <f t="shared" si="16"/>
        <v>-0.47297555543610359</v>
      </c>
      <c r="O33" s="229">
        <f t="shared" si="15"/>
        <v>-0.55985370808018065</v>
      </c>
    </row>
    <row r="34" spans="1:15" ht="11.25" hidden="1" customHeight="1">
      <c r="A34" s="234" t="s">
        <v>72</v>
      </c>
      <c r="B34" s="235">
        <v>0</v>
      </c>
      <c r="C34" s="235">
        <v>0</v>
      </c>
      <c r="D34" s="235">
        <v>0</v>
      </c>
      <c r="E34" s="236">
        <v>0</v>
      </c>
      <c r="F34" s="236">
        <v>0</v>
      </c>
      <c r="G34" s="236">
        <v>0</v>
      </c>
      <c r="H34" s="221"/>
      <c r="I34" s="236">
        <f t="shared" si="11"/>
        <v>0</v>
      </c>
      <c r="J34" s="236">
        <f t="shared" si="12"/>
        <v>0</v>
      </c>
      <c r="K34" s="236">
        <f t="shared" si="13"/>
        <v>0</v>
      </c>
      <c r="L34" s="221"/>
      <c r="M34" s="237" t="e">
        <f t="shared" si="14"/>
        <v>#DIV/0!</v>
      </c>
      <c r="N34" s="237" t="e">
        <f t="shared" si="16"/>
        <v>#DIV/0!</v>
      </c>
      <c r="O34" s="237" t="e">
        <f t="shared" si="15"/>
        <v>#DIV/0!</v>
      </c>
    </row>
    <row r="35" spans="1:15" ht="15.75" customHeight="1">
      <c r="A35" s="218" t="s">
        <v>73</v>
      </c>
      <c r="B35" s="219">
        <v>8194.6018210000002</v>
      </c>
      <c r="C35" s="219">
        <v>1795.4683901129988</v>
      </c>
      <c r="D35" s="219">
        <v>8351.4869811130011</v>
      </c>
      <c r="E35" s="220">
        <v>7999.8067629999987</v>
      </c>
      <c r="F35" s="220">
        <v>1748.7592282179994</v>
      </c>
      <c r="G35" s="220">
        <v>8095.9306252179977</v>
      </c>
      <c r="H35" s="221"/>
      <c r="I35" s="220">
        <f t="shared" si="11"/>
        <v>194.79505800000152</v>
      </c>
      <c r="J35" s="220">
        <f t="shared" si="12"/>
        <v>46.709161894999397</v>
      </c>
      <c r="K35" s="220">
        <f t="shared" si="13"/>
        <v>255.55635589500343</v>
      </c>
      <c r="L35" s="221"/>
      <c r="M35" s="233">
        <f t="shared" si="14"/>
        <v>2.4349970414404343E-2</v>
      </c>
      <c r="N35" s="233">
        <f t="shared" si="16"/>
        <v>2.670988729683299E-2</v>
      </c>
      <c r="O35" s="233">
        <f t="shared" si="15"/>
        <v>3.1566025911705653E-2</v>
      </c>
    </row>
    <row r="36" spans="1:15">
      <c r="A36" s="139" t="s">
        <v>157</v>
      </c>
      <c r="B36" s="223">
        <v>2730.5524059999998</v>
      </c>
      <c r="C36" s="223">
        <v>80.123709999999988</v>
      </c>
      <c r="D36" s="223">
        <v>2810.6761159999996</v>
      </c>
      <c r="E36" s="224">
        <v>2756.0416160000004</v>
      </c>
      <c r="F36" s="224">
        <v>80.459075999999982</v>
      </c>
      <c r="G36" s="224">
        <v>2836.5006920000005</v>
      </c>
      <c r="H36" s="225"/>
      <c r="I36" s="224">
        <f t="shared" si="11"/>
        <v>-25.489210000000639</v>
      </c>
      <c r="J36" s="224">
        <f t="shared" si="12"/>
        <v>-0.33536599999999339</v>
      </c>
      <c r="K36" s="224">
        <f t="shared" si="13"/>
        <v>-25.824576000000889</v>
      </c>
      <c r="L36" s="225"/>
      <c r="M36" s="226">
        <f t="shared" si="14"/>
        <v>-9.2484851651095656E-3</v>
      </c>
      <c r="N36" s="226">
        <f t="shared" si="16"/>
        <v>-4.1681562438026232E-3</v>
      </c>
      <c r="O36" s="226">
        <f t="shared" si="15"/>
        <v>-9.1043785297976187E-3</v>
      </c>
    </row>
    <row r="37" spans="1:15">
      <c r="A37" s="141" t="s">
        <v>158</v>
      </c>
      <c r="B37" s="227">
        <v>4669.9843120000005</v>
      </c>
      <c r="C37" s="227">
        <v>0.24481399999903353</v>
      </c>
      <c r="D37" s="227">
        <v>4670.2291260000002</v>
      </c>
      <c r="E37" s="228">
        <v>4755.9129489999996</v>
      </c>
      <c r="F37" s="228">
        <v>0.69933421799956541</v>
      </c>
      <c r="G37" s="228">
        <v>4756.612283217999</v>
      </c>
      <c r="H37" s="225"/>
      <c r="I37" s="228">
        <f t="shared" si="11"/>
        <v>-85.928636999999071</v>
      </c>
      <c r="J37" s="228">
        <f t="shared" si="12"/>
        <v>-0.45452021800053188</v>
      </c>
      <c r="K37" s="228">
        <f t="shared" si="13"/>
        <v>-86.383157217998814</v>
      </c>
      <c r="L37" s="225"/>
      <c r="M37" s="229">
        <f t="shared" si="14"/>
        <v>-1.8067748068868017E-2</v>
      </c>
      <c r="N37" s="229">
        <f t="shared" si="16"/>
        <v>-0.64993275933312666</v>
      </c>
      <c r="O37" s="229">
        <f t="shared" si="15"/>
        <v>-1.8160647131735042E-2</v>
      </c>
    </row>
    <row r="38" spans="1:15">
      <c r="A38" s="141" t="s">
        <v>159</v>
      </c>
      <c r="B38" s="227">
        <v>794.06510300000002</v>
      </c>
      <c r="C38" s="227">
        <v>76.516636112999876</v>
      </c>
      <c r="D38" s="227">
        <v>870.58173911300003</v>
      </c>
      <c r="E38" s="228">
        <v>487.85219799999993</v>
      </c>
      <c r="F38" s="228">
        <v>14.965452000000001</v>
      </c>
      <c r="G38" s="228">
        <v>502.81764999999984</v>
      </c>
      <c r="H38" s="225"/>
      <c r="I38" s="228">
        <f t="shared" si="11"/>
        <v>306.21290500000009</v>
      </c>
      <c r="J38" s="228">
        <f t="shared" si="12"/>
        <v>61.551184112999877</v>
      </c>
      <c r="K38" s="228">
        <f t="shared" si="13"/>
        <v>367.76408911300018</v>
      </c>
      <c r="L38" s="225"/>
      <c r="M38" s="229">
        <f t="shared" si="14"/>
        <v>0.62767556701671379</v>
      </c>
      <c r="N38" s="229" t="s">
        <v>141</v>
      </c>
      <c r="O38" s="229">
        <f t="shared" si="15"/>
        <v>0.73140648327082447</v>
      </c>
    </row>
    <row r="39" spans="1:15">
      <c r="A39" s="184" t="s">
        <v>160</v>
      </c>
      <c r="B39" s="230">
        <v>0</v>
      </c>
      <c r="C39" s="230">
        <v>1638.5832299999997</v>
      </c>
      <c r="D39" s="230">
        <v>1638.5832299999997</v>
      </c>
      <c r="E39" s="231">
        <v>0</v>
      </c>
      <c r="F39" s="231">
        <v>1652.6353659999995</v>
      </c>
      <c r="G39" s="231">
        <v>1652.6353659999995</v>
      </c>
      <c r="H39" s="225"/>
      <c r="I39" s="231">
        <f t="shared" si="11"/>
        <v>0</v>
      </c>
      <c r="J39" s="231">
        <f t="shared" si="12"/>
        <v>-14.052135999999791</v>
      </c>
      <c r="K39" s="231">
        <f t="shared" si="13"/>
        <v>-14.052135999999791</v>
      </c>
      <c r="L39" s="225"/>
      <c r="M39" s="232" t="s">
        <v>141</v>
      </c>
      <c r="N39" s="232">
        <f t="shared" si="16"/>
        <v>-8.5028653562044809E-3</v>
      </c>
      <c r="O39" s="232">
        <f t="shared" si="15"/>
        <v>-8.5028653562044809E-3</v>
      </c>
    </row>
    <row r="40" spans="1:15" ht="13.5" customHeight="1">
      <c r="A40" s="218" t="s">
        <v>74</v>
      </c>
      <c r="B40" s="219"/>
      <c r="C40" s="219"/>
      <c r="D40" s="219">
        <v>19880.4594168814</v>
      </c>
      <c r="E40" s="220"/>
      <c r="F40" s="220"/>
      <c r="G40" s="220">
        <v>19919.231225355827</v>
      </c>
      <c r="H40" s="221"/>
      <c r="I40" s="220"/>
      <c r="J40" s="220"/>
      <c r="K40" s="220">
        <f t="shared" si="7"/>
        <v>-38.771808474426507</v>
      </c>
      <c r="L40" s="221"/>
      <c r="M40" s="233"/>
      <c r="N40" s="233"/>
      <c r="O40" s="233">
        <f t="shared" si="8"/>
        <v>-1.9464510470199592E-3</v>
      </c>
    </row>
    <row r="41" spans="1:15" ht="15" customHeight="1">
      <c r="A41" s="73" t="s">
        <v>75</v>
      </c>
      <c r="B41" s="238"/>
      <c r="C41" s="238"/>
      <c r="D41" s="239">
        <v>0.42008521060742565</v>
      </c>
      <c r="E41" s="74"/>
      <c r="F41" s="74"/>
      <c r="G41" s="240">
        <v>0.40580501767830118</v>
      </c>
      <c r="H41" s="241"/>
      <c r="I41" s="74"/>
      <c r="J41" s="74"/>
      <c r="K41" s="242">
        <f t="shared" si="7"/>
        <v>1.4280192929124469E-2</v>
      </c>
      <c r="L41" s="241"/>
      <c r="M41" s="243"/>
      <c r="N41" s="243"/>
      <c r="O41" s="242">
        <f t="shared" si="8"/>
        <v>3.5189788955357404E-2</v>
      </c>
    </row>
    <row r="42" spans="1:15">
      <c r="A42" s="246"/>
      <c r="B42" s="246"/>
      <c r="C42" s="246"/>
      <c r="D42" s="246"/>
      <c r="E42" s="246"/>
      <c r="F42" s="246"/>
      <c r="G42" s="246"/>
      <c r="H42" s="246"/>
      <c r="L42" s="246"/>
    </row>
  </sheetData>
  <mergeCells count="35">
    <mergeCell ref="D3:D4"/>
    <mergeCell ref="F3:F4"/>
    <mergeCell ref="G3:G4"/>
    <mergeCell ref="N3:N4"/>
    <mergeCell ref="M24:M25"/>
    <mergeCell ref="N24:N25"/>
    <mergeCell ref="B2:D2"/>
    <mergeCell ref="E2:G2"/>
    <mergeCell ref="B23:D23"/>
    <mergeCell ref="E23:G23"/>
    <mergeCell ref="B24:B25"/>
    <mergeCell ref="C24:C25"/>
    <mergeCell ref="D24:D25"/>
    <mergeCell ref="E24:E25"/>
    <mergeCell ref="F24:F25"/>
    <mergeCell ref="G24:G25"/>
    <mergeCell ref="B3:B4"/>
    <mergeCell ref="E3:E4"/>
    <mergeCell ref="C3:C4"/>
    <mergeCell ref="A21:D21"/>
    <mergeCell ref="A3:A4"/>
    <mergeCell ref="A24:A25"/>
    <mergeCell ref="O24:O25"/>
    <mergeCell ref="I2:K2"/>
    <mergeCell ref="M2:O2"/>
    <mergeCell ref="I3:I4"/>
    <mergeCell ref="O3:O4"/>
    <mergeCell ref="I23:K23"/>
    <mergeCell ref="M23:O23"/>
    <mergeCell ref="I24:I25"/>
    <mergeCell ref="J24:J25"/>
    <mergeCell ref="K24:K25"/>
    <mergeCell ref="J3:J4"/>
    <mergeCell ref="K3:K4"/>
    <mergeCell ref="M3:M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1" orientation="landscape" r:id="rId1"/>
  <headerFooter>
    <oddHeader>&amp;C&amp;"Arial"&amp;8&amp;K000000INTERNAL&amp;1#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tabColor rgb="FFFFF5EF"/>
  </sheetPr>
  <dimension ref="A2:O27"/>
  <sheetViews>
    <sheetView showGridLines="0" zoomScale="90" zoomScaleNormal="90" workbookViewId="0">
      <selection activeCell="A2" sqref="A2"/>
    </sheetView>
  </sheetViews>
  <sheetFormatPr baseColWidth="10" defaultColWidth="11.44140625" defaultRowHeight="10.199999999999999"/>
  <cols>
    <col min="1" max="1" width="34.6640625" style="30" customWidth="1"/>
    <col min="2" max="7" width="11.6640625" style="30" customWidth="1"/>
    <col min="8" max="8" width="1.109375" style="30" customWidth="1"/>
    <col min="9" max="9" width="11.33203125" style="30" customWidth="1"/>
    <col min="10" max="11" width="11.44140625" style="30"/>
    <col min="12" max="12" width="1.109375" style="30" customWidth="1"/>
    <col min="13" max="16384" width="11.44140625" style="30"/>
  </cols>
  <sheetData>
    <row r="2" spans="1:15" ht="16.5" customHeight="1">
      <c r="A2" s="216"/>
      <c r="B2" s="406" t="str">
        <f>+'Gx Physical Data Chile'!B2:D2</f>
        <v>Sep-26</v>
      </c>
      <c r="C2" s="407"/>
      <c r="D2" s="407"/>
      <c r="E2" s="404" t="str">
        <f>+'Gx Physical Data Chile'!E2:G2</f>
        <v>Sep-25</v>
      </c>
      <c r="F2" s="405"/>
      <c r="G2" s="405"/>
      <c r="H2" s="7"/>
      <c r="I2" s="404" t="s">
        <v>18</v>
      </c>
      <c r="J2" s="405"/>
      <c r="K2" s="405"/>
      <c r="L2" s="7"/>
      <c r="M2" s="404" t="s">
        <v>19</v>
      </c>
      <c r="N2" s="405"/>
      <c r="O2" s="405"/>
    </row>
    <row r="3" spans="1:15" ht="20.25" customHeight="1">
      <c r="A3" s="410" t="s">
        <v>147</v>
      </c>
      <c r="B3" s="408" t="s">
        <v>76</v>
      </c>
      <c r="C3" s="408" t="s">
        <v>122</v>
      </c>
      <c r="D3" s="408" t="s">
        <v>125</v>
      </c>
      <c r="E3" s="403" t="s">
        <v>76</v>
      </c>
      <c r="F3" s="403" t="s">
        <v>122</v>
      </c>
      <c r="G3" s="403" t="s">
        <v>125</v>
      </c>
      <c r="H3" s="217"/>
      <c r="I3" s="403" t="s">
        <v>76</v>
      </c>
      <c r="J3" s="403" t="s">
        <v>122</v>
      </c>
      <c r="K3" s="403" t="s">
        <v>125</v>
      </c>
      <c r="L3" s="217"/>
      <c r="M3" s="403" t="s">
        <v>76</v>
      </c>
      <c r="N3" s="403" t="s">
        <v>122</v>
      </c>
      <c r="O3" s="403" t="s">
        <v>125</v>
      </c>
    </row>
    <row r="4" spans="1:15" ht="20.25" customHeight="1">
      <c r="A4" s="412"/>
      <c r="B4" s="413"/>
      <c r="C4" s="413"/>
      <c r="D4" s="413"/>
      <c r="E4" s="414"/>
      <c r="F4" s="414"/>
      <c r="G4" s="414"/>
      <c r="H4" s="217"/>
      <c r="I4" s="414"/>
      <c r="J4" s="414"/>
      <c r="K4" s="414"/>
      <c r="L4" s="217"/>
      <c r="M4" s="414"/>
      <c r="N4" s="414"/>
      <c r="O4" s="414"/>
    </row>
    <row r="5" spans="1:15" ht="18" customHeight="1">
      <c r="A5" s="247" t="s">
        <v>66</v>
      </c>
      <c r="B5" s="248">
        <v>12384.172254000001</v>
      </c>
      <c r="C5" s="248">
        <v>4582.1541880000004</v>
      </c>
      <c r="D5" s="248">
        <v>16966.326442000001</v>
      </c>
      <c r="E5" s="249">
        <v>12759.911</v>
      </c>
      <c r="F5" s="249">
        <v>4105.7064500000006</v>
      </c>
      <c r="G5" s="249">
        <v>16865.617450000002</v>
      </c>
      <c r="H5" s="221"/>
      <c r="I5" s="249">
        <f>+B5-E5</f>
        <v>-375.73874599999908</v>
      </c>
      <c r="J5" s="249">
        <f t="shared" ref="J5:K13" si="0">+C5-F5</f>
        <v>476.44773799999984</v>
      </c>
      <c r="K5" s="249">
        <f t="shared" si="0"/>
        <v>100.70899199999985</v>
      </c>
      <c r="L5" s="221"/>
      <c r="M5" s="250">
        <f>+B5/E5-1</f>
        <v>-2.9446815577318652E-2</v>
      </c>
      <c r="N5" s="250">
        <f t="shared" ref="N5:O13" si="1">+C5/F5-1</f>
        <v>0.11604525160341161</v>
      </c>
      <c r="O5" s="250">
        <f t="shared" si="1"/>
        <v>5.9712603050889879E-3</v>
      </c>
    </row>
    <row r="6" spans="1:15">
      <c r="A6" s="139" t="s">
        <v>67</v>
      </c>
      <c r="B6" s="223">
        <v>7920.6355060000005</v>
      </c>
      <c r="C6" s="223">
        <v>297.34073599999999</v>
      </c>
      <c r="D6" s="223">
        <v>8217.9762420000006</v>
      </c>
      <c r="E6" s="224">
        <v>7716.4548329999998</v>
      </c>
      <c r="F6" s="224">
        <v>281.36145399999998</v>
      </c>
      <c r="G6" s="224">
        <v>7997.8162869999996</v>
      </c>
      <c r="H6" s="225"/>
      <c r="I6" s="224">
        <f t="shared" ref="I6" si="2">+B6-E6</f>
        <v>204.18067300000075</v>
      </c>
      <c r="J6" s="224">
        <f t="shared" si="0"/>
        <v>15.979282000000012</v>
      </c>
      <c r="K6" s="224">
        <f t="shared" si="0"/>
        <v>220.15995500000099</v>
      </c>
      <c r="L6" s="225"/>
      <c r="M6" s="226">
        <f t="shared" ref="M6" si="3">+B6/E6-1</f>
        <v>2.6460424821876272E-2</v>
      </c>
      <c r="N6" s="226">
        <f t="shared" si="1"/>
        <v>5.6792719019713278E-2</v>
      </c>
      <c r="O6" s="226">
        <f t="shared" si="1"/>
        <v>2.7527508397243272E-2</v>
      </c>
    </row>
    <row r="7" spans="1:15">
      <c r="A7" s="141" t="s">
        <v>134</v>
      </c>
      <c r="B7" s="227">
        <v>0</v>
      </c>
      <c r="C7" s="227">
        <v>0</v>
      </c>
      <c r="D7" s="227">
        <v>0</v>
      </c>
      <c r="E7" s="228">
        <v>0</v>
      </c>
      <c r="F7" s="228">
        <v>0</v>
      </c>
      <c r="G7" s="228">
        <v>0</v>
      </c>
      <c r="H7" s="225"/>
      <c r="I7" s="228" t="s">
        <v>141</v>
      </c>
      <c r="J7" s="228" t="s">
        <v>141</v>
      </c>
      <c r="K7" s="228" t="s">
        <v>141</v>
      </c>
      <c r="L7" s="225"/>
      <c r="M7" s="229" t="s">
        <v>141</v>
      </c>
      <c r="N7" s="229" t="s">
        <v>141</v>
      </c>
      <c r="O7" s="229" t="s">
        <v>141</v>
      </c>
    </row>
    <row r="8" spans="1:15">
      <c r="A8" s="141" t="s">
        <v>135</v>
      </c>
      <c r="B8" s="227">
        <v>4382.1468889999996</v>
      </c>
      <c r="C8" s="227">
        <v>0</v>
      </c>
      <c r="D8" s="227">
        <v>4382.1468889999996</v>
      </c>
      <c r="E8" s="228">
        <v>4953.6906010000002</v>
      </c>
      <c r="F8" s="228">
        <v>0</v>
      </c>
      <c r="G8" s="228">
        <v>4953.6906010000002</v>
      </c>
      <c r="H8" s="225"/>
      <c r="I8" s="228">
        <f t="shared" ref="I8:I10" si="4">+B8-E8</f>
        <v>-571.5437120000006</v>
      </c>
      <c r="J8" s="228" t="s">
        <v>141</v>
      </c>
      <c r="K8" s="228">
        <f t="shared" ref="K8:K11" si="5">+D8-G8</f>
        <v>-571.5437120000006</v>
      </c>
      <c r="L8" s="225"/>
      <c r="M8" s="229">
        <f t="shared" ref="M8:M10" si="6">+B8/E8-1</f>
        <v>-0.11537735358050483</v>
      </c>
      <c r="N8" s="229" t="s">
        <v>141</v>
      </c>
      <c r="O8" s="229">
        <f t="shared" ref="O8:O11" si="7">+D8/G8-1</f>
        <v>-0.11537735358050483</v>
      </c>
    </row>
    <row r="9" spans="1:15">
      <c r="A9" s="141" t="s">
        <v>136</v>
      </c>
      <c r="B9" s="227">
        <v>0</v>
      </c>
      <c r="C9" s="227">
        <v>2788.9015129999998</v>
      </c>
      <c r="D9" s="227">
        <v>2788.9015129999998</v>
      </c>
      <c r="E9" s="228">
        <v>0</v>
      </c>
      <c r="F9" s="228">
        <v>2288.0726840000002</v>
      </c>
      <c r="G9" s="228">
        <v>2288.0726840000002</v>
      </c>
      <c r="H9" s="225"/>
      <c r="I9" s="228" t="s">
        <v>141</v>
      </c>
      <c r="J9" s="228">
        <f t="shared" ref="J9:J11" si="8">+C9-F9</f>
        <v>500.82882899999959</v>
      </c>
      <c r="K9" s="228">
        <f t="shared" si="5"/>
        <v>500.82882899999959</v>
      </c>
      <c r="L9" s="225"/>
      <c r="M9" s="229" t="s">
        <v>141</v>
      </c>
      <c r="N9" s="229">
        <f t="shared" ref="N9:N11" si="9">+C9/F9-1</f>
        <v>0.21888676548703545</v>
      </c>
      <c r="O9" s="229">
        <f t="shared" si="7"/>
        <v>0.21888676548703545</v>
      </c>
    </row>
    <row r="10" spans="1:15">
      <c r="A10" s="141" t="s">
        <v>137</v>
      </c>
      <c r="B10" s="227">
        <v>81.389859000000001</v>
      </c>
      <c r="C10" s="227">
        <v>1403.1949990000001</v>
      </c>
      <c r="D10" s="227">
        <v>1484.5848580000002</v>
      </c>
      <c r="E10" s="228">
        <v>89.765566000000007</v>
      </c>
      <c r="F10" s="228">
        <v>1455.325777</v>
      </c>
      <c r="G10" s="228">
        <v>1545.0913430000001</v>
      </c>
      <c r="H10" s="225"/>
      <c r="I10" s="228">
        <f t="shared" si="4"/>
        <v>-8.3757070000000056</v>
      </c>
      <c r="J10" s="228">
        <f t="shared" si="8"/>
        <v>-52.130777999999964</v>
      </c>
      <c r="K10" s="228">
        <f t="shared" si="5"/>
        <v>-60.506484999999884</v>
      </c>
      <c r="L10" s="225"/>
      <c r="M10" s="229">
        <f t="shared" si="6"/>
        <v>-9.3306457845985236E-2</v>
      </c>
      <c r="N10" s="229">
        <f t="shared" si="9"/>
        <v>-3.5820693087332045E-2</v>
      </c>
      <c r="O10" s="229">
        <f t="shared" si="7"/>
        <v>-3.9160458230591444E-2</v>
      </c>
    </row>
    <row r="11" spans="1:15">
      <c r="A11" s="184" t="s">
        <v>138</v>
      </c>
      <c r="B11" s="230">
        <v>0</v>
      </c>
      <c r="C11" s="230">
        <v>92.716939999999994</v>
      </c>
      <c r="D11" s="230">
        <v>92.716939999999994</v>
      </c>
      <c r="E11" s="231">
        <v>0</v>
      </c>
      <c r="F11" s="231">
        <v>80.946534999999997</v>
      </c>
      <c r="G11" s="231">
        <v>80.946534999999997</v>
      </c>
      <c r="H11" s="225"/>
      <c r="I11" s="231" t="s">
        <v>141</v>
      </c>
      <c r="J11" s="231">
        <f t="shared" si="8"/>
        <v>11.770404999999997</v>
      </c>
      <c r="K11" s="231">
        <f t="shared" si="5"/>
        <v>11.770404999999997</v>
      </c>
      <c r="L11" s="225"/>
      <c r="M11" s="232" t="s">
        <v>141</v>
      </c>
      <c r="N11" s="232">
        <f t="shared" si="9"/>
        <v>0.14540962130126989</v>
      </c>
      <c r="O11" s="232">
        <f t="shared" si="7"/>
        <v>0.14540962130126989</v>
      </c>
    </row>
    <row r="12" spans="1:15" ht="13.5" customHeight="1">
      <c r="A12" s="218" t="s">
        <v>139</v>
      </c>
      <c r="B12" s="219"/>
      <c r="C12" s="219"/>
      <c r="D12" s="219">
        <v>64575.49559000002</v>
      </c>
      <c r="E12" s="220"/>
      <c r="F12" s="220"/>
      <c r="G12" s="220">
        <v>63688.515831072575</v>
      </c>
      <c r="H12" s="220"/>
      <c r="I12" s="220"/>
      <c r="J12" s="220"/>
      <c r="K12" s="220">
        <f t="shared" si="0"/>
        <v>886.9797589274458</v>
      </c>
      <c r="L12" s="220"/>
      <c r="M12" s="233"/>
      <c r="N12" s="233"/>
      <c r="O12" s="233">
        <f t="shared" si="1"/>
        <v>1.3926839829021542E-2</v>
      </c>
    </row>
    <row r="13" spans="1:15" ht="14.25" customHeight="1">
      <c r="A13" s="73" t="s">
        <v>140</v>
      </c>
      <c r="B13" s="238"/>
      <c r="C13" s="238"/>
      <c r="D13" s="239">
        <v>0.2627362947351094</v>
      </c>
      <c r="E13" s="74"/>
      <c r="F13" s="74"/>
      <c r="G13" s="240">
        <v>0.26481410706342046</v>
      </c>
      <c r="H13" s="241"/>
      <c r="I13" s="74"/>
      <c r="J13" s="74"/>
      <c r="K13" s="242">
        <f t="shared" si="0"/>
        <v>-2.0778123283110572E-3</v>
      </c>
      <c r="L13" s="241"/>
      <c r="M13" s="243"/>
      <c r="N13" s="243"/>
      <c r="O13" s="242">
        <f t="shared" si="1"/>
        <v>-7.846305286951516E-3</v>
      </c>
    </row>
    <row r="14" spans="1:15" s="76" customFormat="1" ht="11.25" customHeight="1">
      <c r="A14" s="409"/>
      <c r="B14" s="409"/>
      <c r="C14" s="409"/>
      <c r="D14" s="409"/>
      <c r="E14" s="244"/>
      <c r="F14" s="244"/>
      <c r="G14" s="244"/>
      <c r="H14" s="244"/>
      <c r="I14" s="245"/>
      <c r="L14" s="244"/>
    </row>
    <row r="15" spans="1:15" s="76" customFormat="1" ht="11.25" customHeight="1">
      <c r="A15" s="244"/>
      <c r="B15" s="244"/>
      <c r="C15" s="244"/>
      <c r="D15" s="244"/>
      <c r="E15" s="244"/>
      <c r="F15" s="244"/>
      <c r="G15" s="244"/>
      <c r="H15" s="244"/>
      <c r="I15" s="245"/>
      <c r="L15" s="244"/>
    </row>
    <row r="16" spans="1:15" ht="16.5" customHeight="1">
      <c r="A16" s="216"/>
      <c r="B16" s="406" t="str">
        <f>+'Gx Business'!G4</f>
        <v>Q3 2026</v>
      </c>
      <c r="C16" s="407"/>
      <c r="D16" s="407"/>
      <c r="E16" s="404" t="str">
        <f>+'Gx Business'!H4</f>
        <v>Q3 2025</v>
      </c>
      <c r="F16" s="405"/>
      <c r="G16" s="405"/>
      <c r="H16" s="7"/>
      <c r="I16" s="404" t="s">
        <v>18</v>
      </c>
      <c r="J16" s="405"/>
      <c r="K16" s="405"/>
      <c r="L16" s="7"/>
      <c r="M16" s="404" t="s">
        <v>19</v>
      </c>
      <c r="N16" s="405"/>
      <c r="O16" s="405"/>
    </row>
    <row r="17" spans="1:15" ht="23.25" customHeight="1">
      <c r="A17" s="410" t="s">
        <v>148</v>
      </c>
      <c r="B17" s="408" t="s">
        <v>76</v>
      </c>
      <c r="C17" s="408" t="s">
        <v>122</v>
      </c>
      <c r="D17" s="408" t="s">
        <v>125</v>
      </c>
      <c r="E17" s="403" t="s">
        <v>76</v>
      </c>
      <c r="F17" s="403" t="s">
        <v>122</v>
      </c>
      <c r="G17" s="403" t="s">
        <v>125</v>
      </c>
      <c r="H17" s="217"/>
      <c r="I17" s="403" t="s">
        <v>76</v>
      </c>
      <c r="J17" s="403" t="s">
        <v>122</v>
      </c>
      <c r="K17" s="403" t="s">
        <v>125</v>
      </c>
      <c r="L17" s="217"/>
      <c r="M17" s="403" t="s">
        <v>76</v>
      </c>
      <c r="N17" s="403" t="s">
        <v>122</v>
      </c>
      <c r="O17" s="403" t="s">
        <v>125</v>
      </c>
    </row>
    <row r="18" spans="1:15" ht="20.25" customHeight="1">
      <c r="A18" s="412"/>
      <c r="B18" s="413"/>
      <c r="C18" s="413"/>
      <c r="D18" s="413"/>
      <c r="E18" s="414"/>
      <c r="F18" s="414"/>
      <c r="G18" s="414"/>
      <c r="H18" s="217"/>
      <c r="I18" s="414"/>
      <c r="J18" s="414"/>
      <c r="K18" s="414"/>
      <c r="L18" s="217"/>
      <c r="M18" s="414"/>
      <c r="N18" s="414"/>
      <c r="O18" s="414"/>
    </row>
    <row r="19" spans="1:15" ht="16.5" customHeight="1">
      <c r="A19" s="247" t="s">
        <v>66</v>
      </c>
      <c r="B19" s="248">
        <v>4574.7165980000009</v>
      </c>
      <c r="C19" s="248">
        <v>1494.0619390000006</v>
      </c>
      <c r="D19" s="248">
        <v>6068.778537000002</v>
      </c>
      <c r="E19" s="249">
        <v>4039.6067050000001</v>
      </c>
      <c r="F19" s="249">
        <v>1352.4720960000009</v>
      </c>
      <c r="G19" s="249">
        <v>5392.0788010000033</v>
      </c>
      <c r="H19" s="221"/>
      <c r="I19" s="249">
        <f>+B19-E19</f>
        <v>535.10989300000074</v>
      </c>
      <c r="J19" s="249">
        <f t="shared" ref="J19:K27" si="10">+C19-F19</f>
        <v>141.58984299999975</v>
      </c>
      <c r="K19" s="249">
        <f t="shared" si="10"/>
        <v>676.69973599999867</v>
      </c>
      <c r="L19" s="221"/>
      <c r="M19" s="250">
        <f>+B19/E19-1</f>
        <v>0.13246583939413492</v>
      </c>
      <c r="N19" s="250">
        <f t="shared" ref="N19:O27" si="11">+C19/F19-1</f>
        <v>0.10468965934214713</v>
      </c>
      <c r="O19" s="250">
        <f t="shared" si="11"/>
        <v>0.12549885878420386</v>
      </c>
    </row>
    <row r="20" spans="1:15">
      <c r="A20" s="139" t="s">
        <v>67</v>
      </c>
      <c r="B20" s="223">
        <v>3745.7754620000005</v>
      </c>
      <c r="C20" s="223">
        <v>154.38019799999998</v>
      </c>
      <c r="D20" s="223">
        <v>3900.1556600000004</v>
      </c>
      <c r="E20" s="224">
        <v>2455.6135249999998</v>
      </c>
      <c r="F20" s="224">
        <v>126.04977799999998</v>
      </c>
      <c r="G20" s="224">
        <v>2581.6633029999994</v>
      </c>
      <c r="H20" s="225"/>
      <c r="I20" s="224">
        <f t="shared" ref="I20" si="12">+B20-E20</f>
        <v>1290.1619370000008</v>
      </c>
      <c r="J20" s="224">
        <f t="shared" si="10"/>
        <v>28.330420000000004</v>
      </c>
      <c r="K20" s="224">
        <f t="shared" si="10"/>
        <v>1318.492357000001</v>
      </c>
      <c r="L20" s="225"/>
      <c r="M20" s="226">
        <f t="shared" ref="M20" si="13">+B20/E20-1</f>
        <v>0.52539291051510273</v>
      </c>
      <c r="N20" s="226">
        <f t="shared" si="11"/>
        <v>0.22475581035930103</v>
      </c>
      <c r="O20" s="226">
        <f t="shared" si="11"/>
        <v>0.51071429627088016</v>
      </c>
    </row>
    <row r="21" spans="1:15">
      <c r="A21" s="141" t="s">
        <v>134</v>
      </c>
      <c r="B21" s="227">
        <v>0</v>
      </c>
      <c r="C21" s="227">
        <v>0</v>
      </c>
      <c r="D21" s="227">
        <v>0</v>
      </c>
      <c r="E21" s="228">
        <v>0</v>
      </c>
      <c r="F21" s="228">
        <v>0</v>
      </c>
      <c r="G21" s="228">
        <v>0</v>
      </c>
      <c r="H21" s="225"/>
      <c r="I21" s="228">
        <f t="shared" ref="I21:I24" si="14">+B21-E21</f>
        <v>0</v>
      </c>
      <c r="J21" s="228" t="s">
        <v>141</v>
      </c>
      <c r="K21" s="228">
        <f t="shared" ref="K21:K25" si="15">+D21-G21</f>
        <v>0</v>
      </c>
      <c r="L21" s="225"/>
      <c r="M21" s="229" t="s">
        <v>141</v>
      </c>
      <c r="N21" s="229" t="s">
        <v>141</v>
      </c>
      <c r="O21" s="229" t="s">
        <v>141</v>
      </c>
    </row>
    <row r="22" spans="1:15">
      <c r="A22" s="141" t="s">
        <v>135</v>
      </c>
      <c r="B22" s="227">
        <v>803.44832399999996</v>
      </c>
      <c r="C22" s="227">
        <v>0</v>
      </c>
      <c r="D22" s="227">
        <v>803.44832399999996</v>
      </c>
      <c r="E22" s="228">
        <v>1553.2746080000006</v>
      </c>
      <c r="F22" s="228">
        <v>0</v>
      </c>
      <c r="G22" s="228">
        <v>1553.2746080000006</v>
      </c>
      <c r="H22" s="225"/>
      <c r="I22" s="228">
        <f t="shared" si="14"/>
        <v>-749.82628400000067</v>
      </c>
      <c r="J22" s="228" t="s">
        <v>141</v>
      </c>
      <c r="K22" s="228">
        <f t="shared" si="15"/>
        <v>-749.82628400000067</v>
      </c>
      <c r="L22" s="225"/>
      <c r="M22" s="229">
        <f t="shared" ref="M22:M24" si="16">+B22/E22-1</f>
        <v>-0.48273903412705521</v>
      </c>
      <c r="N22" s="229" t="s">
        <v>141</v>
      </c>
      <c r="O22" s="229">
        <f t="shared" ref="O22:O25" si="17">+D22/G22-1</f>
        <v>-0.48273903412705521</v>
      </c>
    </row>
    <row r="23" spans="1:15">
      <c r="A23" s="141" t="s">
        <v>136</v>
      </c>
      <c r="B23" s="227">
        <v>0</v>
      </c>
      <c r="C23" s="227">
        <v>842.48813199999972</v>
      </c>
      <c r="D23" s="227">
        <v>842.48813199999972</v>
      </c>
      <c r="E23" s="228">
        <v>0</v>
      </c>
      <c r="F23" s="228">
        <v>728.26205500000015</v>
      </c>
      <c r="G23" s="228">
        <v>728.26205500000015</v>
      </c>
      <c r="H23" s="225"/>
      <c r="I23" s="228" t="s">
        <v>141</v>
      </c>
      <c r="J23" s="228">
        <f t="shared" ref="J23:J25" si="18">+C23-F23</f>
        <v>114.22607699999958</v>
      </c>
      <c r="K23" s="228">
        <f t="shared" si="15"/>
        <v>114.22607699999958</v>
      </c>
      <c r="L23" s="225"/>
      <c r="M23" s="229" t="s">
        <v>141</v>
      </c>
      <c r="N23" s="229">
        <f t="shared" ref="N23:N25" si="19">+C23/F23-1</f>
        <v>0.15684749221212635</v>
      </c>
      <c r="O23" s="229">
        <f t="shared" si="17"/>
        <v>0.15684749221212635</v>
      </c>
    </row>
    <row r="24" spans="1:15">
      <c r="A24" s="141" t="s">
        <v>137</v>
      </c>
      <c r="B24" s="227">
        <v>25.492812000000001</v>
      </c>
      <c r="C24" s="227">
        <v>456.564345</v>
      </c>
      <c r="D24" s="227">
        <v>482.05715700000002</v>
      </c>
      <c r="E24" s="228">
        <v>30.718572000000009</v>
      </c>
      <c r="F24" s="228">
        <v>473.52079800000001</v>
      </c>
      <c r="G24" s="228">
        <v>504.23937000000001</v>
      </c>
      <c r="H24" s="225"/>
      <c r="I24" s="228">
        <f t="shared" si="14"/>
        <v>-5.2257600000000082</v>
      </c>
      <c r="J24" s="228">
        <f t="shared" si="18"/>
        <v>-16.95645300000001</v>
      </c>
      <c r="K24" s="228">
        <f t="shared" si="15"/>
        <v>-22.18221299999999</v>
      </c>
      <c r="L24" s="225"/>
      <c r="M24" s="229">
        <f t="shared" si="16"/>
        <v>-0.1701172827955677</v>
      </c>
      <c r="N24" s="229">
        <f t="shared" si="19"/>
        <v>-3.5809309900681541E-2</v>
      </c>
      <c r="O24" s="229">
        <f t="shared" si="17"/>
        <v>-4.3991434068307633E-2</v>
      </c>
    </row>
    <row r="25" spans="1:15">
      <c r="A25" s="251" t="s">
        <v>138</v>
      </c>
      <c r="B25" s="252">
        <v>0</v>
      </c>
      <c r="C25" s="252">
        <v>40.629263999999992</v>
      </c>
      <c r="D25" s="252">
        <v>40.629263999999992</v>
      </c>
      <c r="E25" s="253">
        <v>0</v>
      </c>
      <c r="F25" s="253">
        <v>24.639464999999994</v>
      </c>
      <c r="G25" s="253">
        <v>24.639464999999994</v>
      </c>
      <c r="H25" s="254"/>
      <c r="I25" s="253" t="s">
        <v>141</v>
      </c>
      <c r="J25" s="253">
        <f t="shared" si="18"/>
        <v>15.989798999999998</v>
      </c>
      <c r="K25" s="253">
        <f t="shared" si="15"/>
        <v>15.989798999999998</v>
      </c>
      <c r="L25" s="254"/>
      <c r="M25" s="255" t="s">
        <v>141</v>
      </c>
      <c r="N25" s="255">
        <f t="shared" si="19"/>
        <v>0.64895073817552462</v>
      </c>
      <c r="O25" s="255">
        <f t="shared" si="17"/>
        <v>0.64895073817552462</v>
      </c>
    </row>
    <row r="26" spans="1:15" ht="13.5" customHeight="1">
      <c r="A26" s="247" t="s">
        <v>139</v>
      </c>
      <c r="B26" s="248"/>
      <c r="C26" s="248"/>
      <c r="D26" s="248">
        <v>21362.734170000003</v>
      </c>
      <c r="E26" s="249"/>
      <c r="F26" s="249"/>
      <c r="G26" s="249">
        <v>21306.708431072577</v>
      </c>
      <c r="H26" s="221"/>
      <c r="I26" s="249"/>
      <c r="J26" s="249"/>
      <c r="K26" s="249">
        <f t="shared" si="10"/>
        <v>56.025738927426573</v>
      </c>
      <c r="L26" s="221"/>
      <c r="M26" s="256"/>
      <c r="N26" s="256"/>
      <c r="O26" s="256">
        <f t="shared" si="11"/>
        <v>2.6294882247377416E-3</v>
      </c>
    </row>
    <row r="27" spans="1:15" ht="15" customHeight="1">
      <c r="A27" s="257" t="s">
        <v>140</v>
      </c>
      <c r="B27" s="258"/>
      <c r="C27" s="258"/>
      <c r="D27" s="259">
        <v>0.28408248161054567</v>
      </c>
      <c r="E27" s="260"/>
      <c r="F27" s="260"/>
      <c r="G27" s="261">
        <v>0.25306953528009418</v>
      </c>
      <c r="H27" s="241"/>
      <c r="I27" s="260"/>
      <c r="J27" s="260"/>
      <c r="K27" s="262">
        <f t="shared" si="10"/>
        <v>3.1012946330451485E-2</v>
      </c>
      <c r="L27" s="241"/>
      <c r="M27" s="263"/>
      <c r="N27" s="263"/>
      <c r="O27" s="262">
        <f t="shared" si="11"/>
        <v>0.1225471343128155</v>
      </c>
    </row>
  </sheetData>
  <mergeCells count="35">
    <mergeCell ref="O17:O18"/>
    <mergeCell ref="G17:G18"/>
    <mergeCell ref="I17:I18"/>
    <mergeCell ref="J17:J18"/>
    <mergeCell ref="K17:K18"/>
    <mergeCell ref="M17:M18"/>
    <mergeCell ref="N17:N18"/>
    <mergeCell ref="M16:O16"/>
    <mergeCell ref="F3:F4"/>
    <mergeCell ref="G3:G4"/>
    <mergeCell ref="I3:I4"/>
    <mergeCell ref="J3:J4"/>
    <mergeCell ref="K3:K4"/>
    <mergeCell ref="M3:M4"/>
    <mergeCell ref="A17:A18"/>
    <mergeCell ref="B17:B18"/>
    <mergeCell ref="B2:D2"/>
    <mergeCell ref="E2:G2"/>
    <mergeCell ref="I2:K2"/>
    <mergeCell ref="A14:D14"/>
    <mergeCell ref="B16:D16"/>
    <mergeCell ref="E16:G16"/>
    <mergeCell ref="I16:K16"/>
    <mergeCell ref="C17:C18"/>
    <mergeCell ref="D17:D18"/>
    <mergeCell ref="E17:E18"/>
    <mergeCell ref="F17:F18"/>
    <mergeCell ref="M2:O2"/>
    <mergeCell ref="A3:A4"/>
    <mergeCell ref="B3:B4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orientation="portrait" r:id="rId1"/>
  <headerFooter>
    <oddHeader>&amp;C&amp;"Arial"&amp;8&amp;K000000INTERNAL&amp;1#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tabColor rgb="FFFFF5EF"/>
  </sheetPr>
  <dimension ref="A2:M37"/>
  <sheetViews>
    <sheetView showGridLines="0" zoomScale="90" zoomScaleNormal="90" workbookViewId="0">
      <selection activeCell="B2" sqref="B2"/>
    </sheetView>
  </sheetViews>
  <sheetFormatPr baseColWidth="10" defaultColWidth="11.44140625" defaultRowHeight="10.199999999999999"/>
  <cols>
    <col min="1" max="1" width="3.44140625" style="62" customWidth="1"/>
    <col min="2" max="2" width="36.109375" style="62" customWidth="1"/>
    <col min="3" max="3" width="9.33203125" style="62" customWidth="1"/>
    <col min="4" max="7" width="13.44140625" style="62" customWidth="1"/>
    <col min="8" max="16384" width="11.44140625" style="62"/>
  </cols>
  <sheetData>
    <row r="2" spans="1:13" s="173" customFormat="1" ht="37.5" customHeight="1">
      <c r="B2" s="264" t="s">
        <v>183</v>
      </c>
      <c r="C2" s="265"/>
      <c r="D2" s="266" t="str">
        <f>+'Gx Business'!C4</f>
        <v>Sep-26</v>
      </c>
      <c r="E2" s="267" t="str">
        <f>+'Gx Business'!D4</f>
        <v>Sep-25</v>
      </c>
      <c r="F2" s="268" t="s">
        <v>142</v>
      </c>
      <c r="G2" s="269" t="s">
        <v>19</v>
      </c>
      <c r="M2" s="270"/>
    </row>
    <row r="3" spans="1:13" s="271" customFormat="1" ht="18" customHeight="1">
      <c r="B3" s="218" t="s">
        <v>143</v>
      </c>
      <c r="C3" s="272">
        <v>1</v>
      </c>
      <c r="D3" s="273">
        <v>11073.52985574681</v>
      </c>
      <c r="E3" s="274">
        <v>10968.475725572915</v>
      </c>
      <c r="F3" s="274">
        <f>+D3-E3</f>
        <v>105.05413017389583</v>
      </c>
      <c r="G3" s="272">
        <f>+D3/E3-1</f>
        <v>9.5778240114954283E-3</v>
      </c>
      <c r="L3" s="275"/>
    </row>
    <row r="4" spans="1:13">
      <c r="A4" s="276"/>
      <c r="B4" s="139" t="s">
        <v>14</v>
      </c>
      <c r="C4" s="87">
        <v>0.35582567985561259</v>
      </c>
      <c r="D4" s="277">
        <v>3940.2462893225324</v>
      </c>
      <c r="E4" s="86">
        <v>3940.2658158549034</v>
      </c>
      <c r="F4" s="86">
        <f t="shared" ref="F4:F8" si="0">+D4-E4</f>
        <v>-1.952653237094637E-2</v>
      </c>
      <c r="G4" s="87">
        <f t="shared" ref="G4:G8" si="1">+D4/E4-1</f>
        <v>-4.9556383461268894E-6</v>
      </c>
    </row>
    <row r="5" spans="1:13">
      <c r="A5" s="276"/>
      <c r="B5" s="141" t="s">
        <v>15</v>
      </c>
      <c r="C5" s="79">
        <v>0.15686342120200109</v>
      </c>
      <c r="D5" s="278">
        <v>1737.0317779549462</v>
      </c>
      <c r="E5" s="78">
        <v>1735.7736836403596</v>
      </c>
      <c r="F5" s="78">
        <f t="shared" si="0"/>
        <v>1.2580943145865149</v>
      </c>
      <c r="G5" s="79">
        <f t="shared" si="1"/>
        <v>7.2480319666334836E-4</v>
      </c>
      <c r="H5" s="279"/>
    </row>
    <row r="6" spans="1:13">
      <c r="A6" s="276"/>
      <c r="B6" s="141" t="s">
        <v>4</v>
      </c>
      <c r="C6" s="79">
        <v>4.5608758497422824E-2</v>
      </c>
      <c r="D6" s="278">
        <v>505.04994890475768</v>
      </c>
      <c r="E6" s="78">
        <v>523.83468490084613</v>
      </c>
      <c r="F6" s="78">
        <f t="shared" si="0"/>
        <v>-18.784735996088443</v>
      </c>
      <c r="G6" s="79">
        <f t="shared" si="1"/>
        <v>-3.586004618927463E-2</v>
      </c>
    </row>
    <row r="7" spans="1:13">
      <c r="A7" s="276"/>
      <c r="B7" s="141" t="s">
        <v>84</v>
      </c>
      <c r="C7" s="79">
        <v>4.7931193815981231E-2</v>
      </c>
      <c r="D7" s="278">
        <v>530.76750574285506</v>
      </c>
      <c r="E7" s="78">
        <v>549.35023220263747</v>
      </c>
      <c r="F7" s="78">
        <f t="shared" si="0"/>
        <v>-18.582726459782407</v>
      </c>
      <c r="G7" s="79">
        <f t="shared" si="1"/>
        <v>-3.3826738154409064E-2</v>
      </c>
      <c r="L7" s="280"/>
      <c r="M7" s="276"/>
    </row>
    <row r="8" spans="1:13">
      <c r="A8" s="276"/>
      <c r="B8" s="141" t="s">
        <v>83</v>
      </c>
      <c r="C8" s="79">
        <v>0.39377094662898221</v>
      </c>
      <c r="D8" s="278">
        <v>4360.4343338217186</v>
      </c>
      <c r="E8" s="78">
        <v>4219.2513089741678</v>
      </c>
      <c r="F8" s="78">
        <f t="shared" si="0"/>
        <v>141.18302484755077</v>
      </c>
      <c r="G8" s="79">
        <f t="shared" si="1"/>
        <v>3.3461629684693239E-2</v>
      </c>
      <c r="L8" s="280"/>
      <c r="M8" s="276"/>
    </row>
    <row r="9" spans="1:13" ht="8.25" customHeight="1"/>
    <row r="10" spans="1:13" ht="8.25" customHeight="1">
      <c r="A10" s="276"/>
      <c r="B10" s="276"/>
      <c r="C10" s="276"/>
      <c r="D10" s="276"/>
      <c r="E10" s="281"/>
      <c r="G10" s="281"/>
      <c r="L10" s="280"/>
    </row>
    <row r="11" spans="1:13" s="271" customFormat="1" ht="18" customHeight="1">
      <c r="B11" s="218" t="s">
        <v>85</v>
      </c>
      <c r="C11" s="272">
        <v>0.99999999999999989</v>
      </c>
      <c r="D11" s="273">
        <v>2216233</v>
      </c>
      <c r="E11" s="274">
        <v>2183663.9999999995</v>
      </c>
      <c r="F11" s="274">
        <f>+D11-E11</f>
        <v>32569.000000000466</v>
      </c>
      <c r="G11" s="272">
        <f>+D11/E11-1</f>
        <v>1.4914840378373428E-2</v>
      </c>
      <c r="H11" s="282"/>
      <c r="L11" s="275"/>
    </row>
    <row r="12" spans="1:13">
      <c r="A12" s="276"/>
      <c r="B12" s="139" t="s">
        <v>14</v>
      </c>
      <c r="C12" s="87">
        <v>0.90374613138600501</v>
      </c>
      <c r="D12" s="277">
        <v>2002912</v>
      </c>
      <c r="E12" s="86">
        <v>1964375.549139367</v>
      </c>
      <c r="F12" s="86">
        <f t="shared" ref="F12:F16" si="2">+D12-E12</f>
        <v>38536.450860633049</v>
      </c>
      <c r="G12" s="87">
        <f t="shared" ref="G12:G16" si="3">+D12/E12-1</f>
        <v>1.9617659605627225E-2</v>
      </c>
    </row>
    <row r="13" spans="1:13">
      <c r="A13" s="276"/>
      <c r="B13" s="141" t="s">
        <v>15</v>
      </c>
      <c r="C13" s="79">
        <v>7.0632013872187621E-2</v>
      </c>
      <c r="D13" s="278">
        <v>156537</v>
      </c>
      <c r="E13" s="78">
        <v>157817</v>
      </c>
      <c r="F13" s="78">
        <f t="shared" si="2"/>
        <v>-1280</v>
      </c>
      <c r="G13" s="79">
        <f t="shared" si="3"/>
        <v>-8.1106598148488196E-3</v>
      </c>
      <c r="H13" s="279"/>
    </row>
    <row r="14" spans="1:13">
      <c r="A14" s="276"/>
      <c r="B14" s="141" t="s">
        <v>4</v>
      </c>
      <c r="C14" s="79">
        <v>5.0360228369490034E-3</v>
      </c>
      <c r="D14" s="278">
        <v>11161</v>
      </c>
      <c r="E14" s="78">
        <v>11302.772903942254</v>
      </c>
      <c r="F14" s="78">
        <f t="shared" si="2"/>
        <v>-141.77290394225383</v>
      </c>
      <c r="G14" s="79">
        <f t="shared" si="3"/>
        <v>-1.2543196713507787E-2</v>
      </c>
    </row>
    <row r="15" spans="1:13">
      <c r="A15" s="276"/>
      <c r="B15" s="141" t="s">
        <v>84</v>
      </c>
      <c r="C15" s="79">
        <v>1.9606692978581221E-2</v>
      </c>
      <c r="D15" s="278">
        <v>43453</v>
      </c>
      <c r="E15" s="78">
        <v>48285.677956690728</v>
      </c>
      <c r="F15" s="78">
        <f t="shared" si="2"/>
        <v>-4832.677956690728</v>
      </c>
      <c r="G15" s="79">
        <f t="shared" si="3"/>
        <v>-0.1000851217420069</v>
      </c>
      <c r="L15" s="280"/>
      <c r="M15" s="276"/>
    </row>
    <row r="16" spans="1:13">
      <c r="A16" s="276"/>
      <c r="B16" s="141" t="s">
        <v>83</v>
      </c>
      <c r="C16" s="79">
        <v>9.7913892627715595E-4</v>
      </c>
      <c r="D16" s="278">
        <v>2170</v>
      </c>
      <c r="E16" s="78">
        <v>1883</v>
      </c>
      <c r="F16" s="78">
        <f t="shared" si="2"/>
        <v>287</v>
      </c>
      <c r="G16" s="79">
        <f t="shared" si="3"/>
        <v>0.15241635687732336</v>
      </c>
      <c r="L16" s="280"/>
      <c r="M16" s="276"/>
    </row>
    <row r="17" spans="1:13" ht="4.5" customHeight="1">
      <c r="A17" s="276"/>
      <c r="B17" s="276"/>
      <c r="C17" s="281"/>
      <c r="D17" s="276"/>
      <c r="E17" s="276"/>
      <c r="F17" s="283"/>
      <c r="G17" s="281"/>
      <c r="L17" s="280"/>
    </row>
    <row r="18" spans="1:13">
      <c r="B18" s="415"/>
      <c r="C18" s="415"/>
      <c r="D18" s="415"/>
      <c r="E18" s="415"/>
      <c r="F18" s="416"/>
      <c r="G18" s="416"/>
    </row>
    <row r="21" spans="1:13" s="173" customFormat="1" ht="37.5" customHeight="1">
      <c r="B21" s="264" t="s">
        <v>184</v>
      </c>
      <c r="C21" s="265"/>
      <c r="D21" s="266" t="str">
        <f>+'Gx Business'!G4</f>
        <v>Q3 2026</v>
      </c>
      <c r="E21" s="267" t="str">
        <f>+'Gx Business'!H4</f>
        <v>Q3 2025</v>
      </c>
      <c r="F21" s="268" t="s">
        <v>86</v>
      </c>
      <c r="G21" s="269" t="s">
        <v>19</v>
      </c>
      <c r="M21" s="270"/>
    </row>
    <row r="22" spans="1:13" s="271" customFormat="1" ht="18" customHeight="1">
      <c r="B22" s="218" t="s">
        <v>143</v>
      </c>
      <c r="C22" s="272">
        <v>1</v>
      </c>
      <c r="D22" s="273">
        <v>3812.0885938058891</v>
      </c>
      <c r="E22" s="274">
        <v>3731.6186317498641</v>
      </c>
      <c r="F22" s="274">
        <f>+D22-E22</f>
        <v>80.469962056024997</v>
      </c>
      <c r="G22" s="272">
        <f>+D22/E22-1</f>
        <v>2.1564358525643312E-2</v>
      </c>
      <c r="H22" s="284"/>
      <c r="L22" s="275"/>
    </row>
    <row r="23" spans="1:13">
      <c r="A23" s="276"/>
      <c r="B23" s="139" t="s">
        <v>14</v>
      </c>
      <c r="C23" s="87">
        <v>0.38701208218717409</v>
      </c>
      <c r="D23" s="277">
        <v>1475.3243441707937</v>
      </c>
      <c r="E23" s="86">
        <v>1426.1109760953923</v>
      </c>
      <c r="F23" s="86">
        <f t="shared" ref="F23:F27" si="4">+D23-E23</f>
        <v>49.213368075401377</v>
      </c>
      <c r="G23" s="87">
        <f t="shared" ref="G23:G27" si="5">+D23/E23-1</f>
        <v>3.4508792723932702E-2</v>
      </c>
    </row>
    <row r="24" spans="1:13">
      <c r="A24" s="276"/>
      <c r="B24" s="141" t="s">
        <v>15</v>
      </c>
      <c r="C24" s="79">
        <v>0.14502408924551499</v>
      </c>
      <c r="D24" s="278">
        <v>552.84467643991502</v>
      </c>
      <c r="E24" s="78">
        <v>552.21562341790332</v>
      </c>
      <c r="F24" s="78">
        <f t="shared" si="4"/>
        <v>0.62905302201170343</v>
      </c>
      <c r="G24" s="79">
        <f t="shared" si="5"/>
        <v>1.1391438331973536E-3</v>
      </c>
      <c r="H24" s="279"/>
    </row>
    <row r="25" spans="1:13">
      <c r="A25" s="276"/>
      <c r="B25" s="141" t="s">
        <v>4</v>
      </c>
      <c r="C25" s="79">
        <v>4.2322636907314304E-2</v>
      </c>
      <c r="D25" s="278">
        <v>161.337641414161</v>
      </c>
      <c r="E25" s="78">
        <v>170.08553112552352</v>
      </c>
      <c r="F25" s="78">
        <f t="shared" si="4"/>
        <v>-8.747889711362518</v>
      </c>
      <c r="G25" s="79">
        <f t="shared" si="5"/>
        <v>-5.143229793548143E-2</v>
      </c>
    </row>
    <row r="26" spans="1:13">
      <c r="A26" s="276"/>
      <c r="B26" s="141" t="s">
        <v>84</v>
      </c>
      <c r="C26" s="79">
        <v>4.9133508397297312E-2</v>
      </c>
      <c r="D26" s="278">
        <v>187.30128693500296</v>
      </c>
      <c r="E26" s="78">
        <v>194.09602180788869</v>
      </c>
      <c r="F26" s="78">
        <f t="shared" si="4"/>
        <v>-6.7947348728857264</v>
      </c>
      <c r="G26" s="79">
        <f t="shared" si="5"/>
        <v>-3.5007079535153918E-2</v>
      </c>
      <c r="L26" s="280"/>
      <c r="M26" s="276"/>
    </row>
    <row r="27" spans="1:13">
      <c r="A27" s="276"/>
      <c r="B27" s="141" t="s">
        <v>83</v>
      </c>
      <c r="C27" s="79">
        <v>0.37650768326269918</v>
      </c>
      <c r="D27" s="278">
        <v>1435.280644846016</v>
      </c>
      <c r="E27" s="78">
        <v>1389.1104793031564</v>
      </c>
      <c r="F27" s="78">
        <f t="shared" si="4"/>
        <v>46.17016554285965</v>
      </c>
      <c r="G27" s="79">
        <f t="shared" si="5"/>
        <v>3.3237216355909149E-2</v>
      </c>
      <c r="L27" s="280"/>
      <c r="M27" s="276"/>
    </row>
    <row r="28" spans="1:13" ht="8.25" customHeight="1"/>
    <row r="29" spans="1:13" ht="8.25" customHeight="1">
      <c r="A29" s="276"/>
      <c r="B29" s="276"/>
      <c r="C29" s="276"/>
      <c r="D29" s="276"/>
      <c r="E29" s="281"/>
      <c r="G29" s="281"/>
      <c r="L29" s="280"/>
    </row>
    <row r="30" spans="1:13" s="271" customFormat="1" ht="18" customHeight="1">
      <c r="B30" s="218" t="s">
        <v>85</v>
      </c>
      <c r="C30" s="272">
        <v>0.99999999999999989</v>
      </c>
      <c r="D30" s="273">
        <v>2216233</v>
      </c>
      <c r="E30" s="274">
        <v>2183663.9999999995</v>
      </c>
      <c r="F30" s="274">
        <f>+D30-E30</f>
        <v>32569.000000000466</v>
      </c>
      <c r="G30" s="272">
        <f>+D30/E30-1</f>
        <v>1.4914840378373428E-2</v>
      </c>
      <c r="L30" s="275"/>
    </row>
    <row r="31" spans="1:13">
      <c r="A31" s="276"/>
      <c r="B31" s="139" t="s">
        <v>14</v>
      </c>
      <c r="C31" s="87">
        <v>0.90374613138600501</v>
      </c>
      <c r="D31" s="277">
        <v>2002912</v>
      </c>
      <c r="E31" s="86">
        <v>1964375.549139367</v>
      </c>
      <c r="F31" s="86">
        <f t="shared" ref="F31:F35" si="6">+D31-E31</f>
        <v>38536.450860633049</v>
      </c>
      <c r="G31" s="87">
        <f t="shared" ref="G31:G35" si="7">+D31/E31-1</f>
        <v>1.9617659605627225E-2</v>
      </c>
    </row>
    <row r="32" spans="1:13">
      <c r="A32" s="276"/>
      <c r="B32" s="141" t="s">
        <v>15</v>
      </c>
      <c r="C32" s="79">
        <v>7.0632013872187621E-2</v>
      </c>
      <c r="D32" s="278">
        <v>156537</v>
      </c>
      <c r="E32" s="78">
        <v>157817</v>
      </c>
      <c r="F32" s="78">
        <f t="shared" si="6"/>
        <v>-1280</v>
      </c>
      <c r="G32" s="79">
        <f t="shared" si="7"/>
        <v>-8.1106598148488196E-3</v>
      </c>
      <c r="H32" s="279"/>
    </row>
    <row r="33" spans="1:13">
      <c r="A33" s="276"/>
      <c r="B33" s="141" t="s">
        <v>4</v>
      </c>
      <c r="C33" s="79">
        <v>5.0360228369490034E-3</v>
      </c>
      <c r="D33" s="278">
        <v>11161</v>
      </c>
      <c r="E33" s="78">
        <v>11302.772903942254</v>
      </c>
      <c r="F33" s="78">
        <f t="shared" si="6"/>
        <v>-141.77290394225383</v>
      </c>
      <c r="G33" s="79">
        <f t="shared" si="7"/>
        <v>-1.2543196713507787E-2</v>
      </c>
    </row>
    <row r="34" spans="1:13">
      <c r="A34" s="276"/>
      <c r="B34" s="141" t="s">
        <v>84</v>
      </c>
      <c r="C34" s="79">
        <v>1.9606692978581221E-2</v>
      </c>
      <c r="D34" s="278">
        <v>43453</v>
      </c>
      <c r="E34" s="78">
        <v>48285.677956690728</v>
      </c>
      <c r="F34" s="78">
        <f t="shared" si="6"/>
        <v>-4832.677956690728</v>
      </c>
      <c r="G34" s="79">
        <f t="shared" si="7"/>
        <v>-0.1000851217420069</v>
      </c>
      <c r="L34" s="280"/>
      <c r="M34" s="276"/>
    </row>
    <row r="35" spans="1:13">
      <c r="A35" s="276"/>
      <c r="B35" s="141" t="s">
        <v>83</v>
      </c>
      <c r="C35" s="79">
        <v>9.7913892627715595E-4</v>
      </c>
      <c r="D35" s="278">
        <v>2170</v>
      </c>
      <c r="E35" s="78">
        <v>1883</v>
      </c>
      <c r="F35" s="78">
        <f t="shared" si="6"/>
        <v>287</v>
      </c>
      <c r="G35" s="79">
        <f t="shared" si="7"/>
        <v>0.15241635687732336</v>
      </c>
      <c r="L35" s="280"/>
      <c r="M35" s="276"/>
    </row>
    <row r="36" spans="1:13" ht="4.5" customHeight="1">
      <c r="A36" s="276"/>
      <c r="B36" s="276"/>
      <c r="C36" s="281"/>
      <c r="D36" s="276"/>
      <c r="E36" s="276"/>
      <c r="F36" s="283"/>
      <c r="G36" s="281"/>
      <c r="L36" s="280"/>
    </row>
    <row r="37" spans="1:13" ht="11.25" customHeight="1">
      <c r="B37" s="415"/>
      <c r="C37" s="415"/>
      <c r="D37" s="415"/>
      <c r="E37" s="415"/>
      <c r="F37" s="416"/>
      <c r="G37" s="416"/>
    </row>
  </sheetData>
  <mergeCells count="4">
    <mergeCell ref="B18:E18"/>
    <mergeCell ref="F18:G18"/>
    <mergeCell ref="B37:E37"/>
    <mergeCell ref="F37:G37"/>
  </mergeCells>
  <pageMargins left="0.7" right="0.7" top="0.75" bottom="0.75" header="0.3" footer="0.3"/>
  <pageSetup paperSize="9" orientation="portrait" r:id="rId1"/>
  <headerFooter>
    <oddHeader>&amp;C&amp;"Arial"&amp;8&amp;K000000INTERNAL&amp;1#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c20dd-9d90-4edf-ae42-1beaa514ca9b">
      <Terms xmlns="http://schemas.microsoft.com/office/infopath/2007/PartnerControls"/>
    </lcf76f155ced4ddcb4097134ff3c332f>
    <TaxCatchAll xmlns="ad031074-787d-48f9-b203-bb12d064d5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3FCFAC96B0D245893A7D459EBD6F58" ma:contentTypeVersion="15" ma:contentTypeDescription="Crear nuevo documento." ma:contentTypeScope="" ma:versionID="60ee811dcbfbc59bc09b8c4bb0ee0652">
  <xsd:schema xmlns:xsd="http://www.w3.org/2001/XMLSchema" xmlns:xs="http://www.w3.org/2001/XMLSchema" xmlns:p="http://schemas.microsoft.com/office/2006/metadata/properties" xmlns:ns2="04dc20dd-9d90-4edf-ae42-1beaa514ca9b" xmlns:ns3="ad031074-787d-48f9-b203-bb12d064d523" targetNamespace="http://schemas.microsoft.com/office/2006/metadata/properties" ma:root="true" ma:fieldsID="fbf675ab887e94af8e12cd71e1d8a6e1" ns2:_="" ns3:_="">
    <xsd:import namespace="04dc20dd-9d90-4edf-ae42-1beaa514ca9b"/>
    <xsd:import namespace="ad031074-787d-48f9-b203-bb12d064d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c20dd-9d90-4edf-ae42-1beaa514ca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31074-787d-48f9-b203-bb12d064d5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7566271-63d2-4991-93ec-b6303243d077}" ma:internalName="TaxCatchAll" ma:showField="CatchAllData" ma:web="ad031074-787d-48f9-b203-bb12d064d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F33A3-B65C-43B8-B882-3A38C867F0CE}">
  <ds:schemaRefs>
    <ds:schemaRef ds:uri="http://purl.org/dc/dcmitype/"/>
    <ds:schemaRef ds:uri="http://purl.org/dc/terms/"/>
    <ds:schemaRef ds:uri="ad031074-787d-48f9-b203-bb12d064d523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4dc20dd-9d90-4edf-ae42-1beaa514ca9b"/>
  </ds:schemaRefs>
</ds:datastoreItem>
</file>

<file path=customXml/itemProps2.xml><?xml version="1.0" encoding="utf-8"?>
<ds:datastoreItem xmlns:ds="http://schemas.openxmlformats.org/officeDocument/2006/customXml" ds:itemID="{CC1596E5-3DEC-44F6-8283-A8294AE569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40C25-6A5A-41AD-8068-D1137C706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c20dd-9d90-4edf-ae42-1beaa514ca9b"/>
    <ds:schemaRef ds:uri="ad031074-787d-48f9-b203-bb12d064d5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11</vt:i4>
      </vt:variant>
    </vt:vector>
  </HeadingPairs>
  <TitlesOfParts>
    <vt:vector size="27" baseType="lpstr">
      <vt:lpstr>Index</vt:lpstr>
      <vt:lpstr>Gx Business</vt:lpstr>
      <vt:lpstr>Networks Business</vt:lpstr>
      <vt:lpstr>Energy Sales Revenues</vt:lpstr>
      <vt:lpstr>Enel Chile Results</vt:lpstr>
      <vt:lpstr>EBITDA</vt:lpstr>
      <vt:lpstr>EBIT &amp; Others by segment</vt:lpstr>
      <vt:lpstr>Non Operating Income</vt:lpstr>
      <vt:lpstr>Balance Sheet</vt:lpstr>
      <vt:lpstr>Ratios</vt:lpstr>
      <vt:lpstr>Cash Flow</vt:lpstr>
      <vt:lpstr>Fixed Assets</vt:lpstr>
      <vt:lpstr>Int. Rate</vt:lpstr>
      <vt:lpstr>Gx Physical Data Chile</vt:lpstr>
      <vt:lpstr>Gx by Tech</vt:lpstr>
      <vt:lpstr>Networks Physical Data Chile</vt:lpstr>
      <vt:lpstr>'Balance Sheet'!Área_de_impresión</vt:lpstr>
      <vt:lpstr>'Cash Flow'!Área_de_impresión</vt:lpstr>
      <vt:lpstr>'EBIT &amp; Others by segment'!Área_de_impresión</vt:lpstr>
      <vt:lpstr>EBITDA!Área_de_impresión</vt:lpstr>
      <vt:lpstr>'Enel Chile Results'!Área_de_impresión</vt:lpstr>
      <vt:lpstr>'Energy Sales Revenues'!Área_de_impresión</vt:lpstr>
      <vt:lpstr>'Gx Business'!Área_de_impresión</vt:lpstr>
      <vt:lpstr>'Gx Physical Data Chile'!Área_de_impresión</vt:lpstr>
      <vt:lpstr>Index!Área_de_impresión</vt:lpstr>
      <vt:lpstr>'Networks Business'!Área_de_impresión</vt:lpstr>
      <vt:lpstr>'Non Operating Income'!Área_de_impresión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0x010100273FCFAC96B0D245893A7D459EBD6F58</vt:lpwstr>
  </property>
  <property fmtid="{D5CDD505-2E9C-101B-9397-08002B2CF9AE}" pid="4" name="MediaServiceImageTags">
    <vt:lpwstr/>
  </property>
  <property fmtid="{D5CDD505-2E9C-101B-9397-08002B2CF9AE}" pid="5" name="MSIP_Label_797ad33d-ed35-43c0-b526-22bc83c17deb_Enabled">
    <vt:lpwstr>true</vt:lpwstr>
  </property>
  <property fmtid="{D5CDD505-2E9C-101B-9397-08002B2CF9AE}" pid="6" name="MSIP_Label_797ad33d-ed35-43c0-b526-22bc83c17deb_SetDate">
    <vt:lpwstr>2024-04-29T19:03:57Z</vt:lpwstr>
  </property>
  <property fmtid="{D5CDD505-2E9C-101B-9397-08002B2CF9AE}" pid="7" name="MSIP_Label_797ad33d-ed35-43c0-b526-22bc83c17deb_Method">
    <vt:lpwstr>Standard</vt:lpwstr>
  </property>
  <property fmtid="{D5CDD505-2E9C-101B-9397-08002B2CF9AE}" pid="8" name="MSIP_Label_797ad33d-ed35-43c0-b526-22bc83c17deb_Name">
    <vt:lpwstr>797ad33d-ed35-43c0-b526-22bc83c17deb</vt:lpwstr>
  </property>
  <property fmtid="{D5CDD505-2E9C-101B-9397-08002B2CF9AE}" pid="9" name="MSIP_Label_797ad33d-ed35-43c0-b526-22bc83c17deb_SiteId">
    <vt:lpwstr>d539d4bf-5610-471a-afc2-1c76685cfefa</vt:lpwstr>
  </property>
  <property fmtid="{D5CDD505-2E9C-101B-9397-08002B2CF9AE}" pid="10" name="MSIP_Label_797ad33d-ed35-43c0-b526-22bc83c17deb_ActionId">
    <vt:lpwstr>fe12fddd-efc4-4166-b27c-04acbf5fb7ed</vt:lpwstr>
  </property>
  <property fmtid="{D5CDD505-2E9C-101B-9397-08002B2CF9AE}" pid="11" name="MSIP_Label_797ad33d-ed35-43c0-b526-22bc83c17deb_ContentBits">
    <vt:lpwstr>1</vt:lpwstr>
  </property>
</Properties>
</file>